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<sst xmlns="http://schemas.openxmlformats.org/spreadsheetml/2006/main" count="317" uniqueCount="256">
  <si>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</si>
  <si>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</si>
  <si>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</si>
  <si>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</si>
  <si>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</si>
  <si>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</si>
  <si>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</si>
  <si>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</si>
  <si>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</si>
  <si>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</si>
  <si>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</si>
  <si>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</si>
  <si>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</si>
  <si>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</si>
  <si>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</si>
  <si>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</si>
  <si>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</si>
  <si>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</si>
  <si>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</si>
  <si>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</si>
  <si>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</si>
  <si>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</si>
  <si>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</si>
  <si>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</si>
  <si>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</si>
  <si>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</si>
  <si>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</si>
  <si>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</si>
  <si>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</si>
  <si>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</si>
  <si>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</si>
  <si>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</si>
  <si>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</si>
  <si>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</si>
  <si>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</si>
  <si>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</si>
  <si>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</si>
  <si>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</si>
  <si>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</si>
  <si>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</si>
  <si>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</si>
  <si>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</si>
  <si>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</si>
  <si>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</si>
  <si>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</si>
  <si>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</si>
  <si>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</si>
  <si>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</si>
  <si>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</si>
  <si>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</si>
  <si>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</si>
  <si>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</si>
  <si>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</si>
  <si>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</si>
  <si>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</si>
  <si>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</si>
  <si>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</si>
  <si>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</si>
  <si>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</si>
  <si>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</si>
  <si>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</si>
  <si>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</si>
  <si>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</si>
  <si>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</si>
  <si>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</si>
  <si>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</si>
  <si>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</si>
  <si>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</si>
  <si>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</si>
  <si>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</si>
  <si>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</si>
  <si>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</si>
  <si>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</si>
  <si>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</si>
  <si>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</si>
  <si>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</si>
  <si>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</si>
  <si>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</si>
  <si>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</si>
  <si>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</si>
  <si>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</si>
  <si>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</si>
  <si>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</si>
  <si>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</si>
  <si>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</si>
  <si>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</si>
  <si>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</si>
  <si>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</si>
  <si>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</si>
  <si>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</si>
  <si>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</si>
  <si>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</si>
  <si>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</si>
  <si>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</si>
  <si>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</si>
  <si>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</si>
  <si>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</si>
  <si>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</si>
  <si>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</si>
  <si>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</si>
  <si>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</si>
  <si>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</si>
  <si>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</si>
  <si>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</si>
  <si>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</si>
  <si>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</si>
  <si>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</si>
  <si>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</si>
  <si>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</si>
  <si>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</si>
  <si>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</si>
  <si>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</si>
  <si>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</si>
  <si>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</si>
  <si>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</si>
  <si>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</si>
  <si>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</si>
  <si>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</si>
  <si>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</si>
  <si>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</si>
  <si>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</si>
  <si>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</si>
  <si>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</si>
  <si>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</si>
  <si>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</si>
  <si>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</si>
  <si>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</si>
  <si>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</si>
  <si>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</si>
  <si>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</si>
  <si>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</si>
  <si>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</si>
  <si>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</si>
  <si>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</si>
  <si>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</si>
  <si>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</si>
  <si>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</si>
  <si>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</si>
  <si>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</si>
  <si>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</si>
  <si>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</si>
  <si>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</si>
  <si>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</si>
  <si>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</si>
  <si>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</si>
  <si>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</si>
  <si>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</si>
  <si>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</si>
  <si>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</si>
  <si>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</si>
  <si>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</si>
  <si>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</si>
  <si>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</si>
  <si>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</si>
  <si>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</si>
  <si>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</si>
  <si>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</si>
  <si>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</si>
  <si>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</si>
  <si>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</si>
  <si>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</si>
  <si>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</si>
  <si>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</si>
  <si>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</si>
  <si>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</si>
  <si>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</si>
  <si>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</si>
  <si>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</si>
  <si>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</si>
  <si>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</si>
  <si>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</si>
  <si>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</si>
  <si>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</si>
  <si>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</si>
  <si>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</si>
  <si>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</si>
  <si>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</si>
  <si>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</si>
  <si>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</si>
  <si>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</si>
  <si>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</si>
  <si>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</si>
  <si>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</si>
  <si>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</si>
  <si>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</si>
  <si>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</si>
  <si>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</si>
  <si>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</si>
  <si>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</si>
  <si>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</si>
  <si>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</si>
  <si>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</si>
  <si>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</si>
  <si>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</si>
  <si>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</si>
  <si>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</si>
  <si>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</si>
  <si>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</si>
  <si>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</si>
  <si>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</si>
  <si>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</si>
  <si>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</si>
  <si>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</si>
  <si>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</si>
  <si>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</si>
  <si>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</si>
  <si>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</si>
  <si>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</si>
  <si>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</si>
  <si>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</si>
  <si>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</si>
  <si>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</si>
  <si>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</si>
  <si>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</si>
  <si>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</si>
  <si>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</si>
  <si>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</si>
  <si>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</si>
  <si>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</si>
  <si>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</si>
  <si>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</si>
  <si>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</si>
  <si>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</si>
  <si>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</si>
  <si>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</si>
  <si>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</si>
  <si>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</si>
  <si>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</si>
  <si>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</si>
  <si>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</si>
  <si>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</si>
  <si>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</si>
  <si>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</si>
  <si>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</si>
  <si>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</si>
  <si>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</si>
  <si>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</si>
  <si>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</si>
  <si>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</si>
  <si>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</si>
  <si>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</si>
  <si>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</si>
  <si>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</si>
  <si>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</si>
  <si>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В.М.Ковчежнюк</t>
  </si>
  <si>
    <t>Л.В. Колодійчук</t>
  </si>
  <si>
    <t>(04334) 2-10-22</t>
  </si>
  <si>
    <t>(04334) 2-03-32</t>
  </si>
  <si>
    <t>inbox@gs.vn.court.gov.ua</t>
  </si>
  <si>
    <t>13 січня 2016 року</t>
  </si>
  <si>
    <t>2015 рік</t>
  </si>
  <si>
    <t>Гайсинський районний суд Вінницької області</t>
  </si>
  <si>
    <t xml:space="preserve">Місцезнаходження: </t>
  </si>
  <si>
    <t>23700. Вінницька область</t>
  </si>
  <si>
    <t>м. Гайсин</t>
  </si>
  <si>
    <t>вул. Соборна. 47</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</si>
</sst>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0">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1" fillId="17" borderId="0" applyNumberFormat="0" applyBorder="0" applyAlignment="0" applyProtection="0"/>
    <xf numFmtId="0" fontId="61" fillId="11" borderId="0" applyNumberFormat="0" applyBorder="0" applyAlignment="0" applyProtection="0"/>
    <xf numFmtId="0" fontId="61" fillId="14"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1" fillId="25"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2" fillId="0" borderId="10" applyNumberFormat="0" applyFill="0" applyAlignment="0" applyProtection="0"/>
    <xf numFmtId="0" fontId="63" fillId="0" borderId="4" applyNumberFormat="0" applyFill="0" applyAlignment="0" applyProtection="0"/>
    <xf numFmtId="0" fontId="64" fillId="0" borderId="11" applyNumberFormat="0" applyFill="0" applyAlignment="0" applyProtection="0"/>
    <xf numFmtId="0" fontId="64" fillId="0" borderId="0" applyNumberFormat="0" applyFill="0" applyBorder="0" applyAlignment="0" applyProtection="0"/>
    <xf numFmtId="0" fontId="0" fillId="0" borderId="0">
      <alignment/>
      <protection/>
    </xf>
    <xf numFmtId="0" fontId="65" fillId="0" borderId="12" applyNumberFormat="0" applyFill="0" applyAlignment="0" applyProtection="0"/>
    <xf numFmtId="0" fontId="66" fillId="24" borderId="2" applyNumberFormat="0" applyAlignment="0" applyProtection="0"/>
    <xf numFmtId="0" fontId="67"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68" fillId="0" borderId="0" xfId="95" applyFont="1">
      <alignment/>
      <protection/>
    </xf>
    <xf numFmtId="0" fontId="20" fillId="0" borderId="14" xfId="0" applyFont="1" applyFill="1" applyBorder="1" applyAlignment="1">
      <alignment/>
    </xf>
    <xf numFmtId="0" fontId="50" fillId="0" borderId="13" xfId="0" applyFont="1" applyBorder="1" applyAlignment="1">
      <alignment vertical="center"/>
    </xf>
    <xf numFmtId="0" fontId="59"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69"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59" fillId="0" borderId="13"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31" fillId="0" borderId="13" xfId="0" applyNumberFormat="1" applyFont="1" applyFill="1" applyBorder="1" applyAlignment="1">
      <alignment horizontal="right" vertical="center" wrapText="1"/>
    </xf>
    <xf numFmtId="3" fontId="31" fillId="0" borderId="13" xfId="95" applyNumberFormat="1" applyFont="1" applyFill="1" applyBorder="1" applyAlignment="1">
      <alignment horizontal="right" vertical="center" wrapText="1"/>
      <protection/>
    </xf>
    <xf numFmtId="3" fontId="20" fillId="0" borderId="13" xfId="95" applyNumberFormat="1" applyFont="1" applyFill="1" applyBorder="1" applyAlignment="1">
      <alignment horizontal="right" vertical="center" wrapText="1"/>
      <protection/>
    </xf>
    <xf numFmtId="3" fontId="51" fillId="0" borderId="13" xfId="0" applyNumberFormat="1" applyFont="1" applyBorder="1" applyAlignment="1">
      <alignment horizontal="right" vertical="center" wrapText="1"/>
    </xf>
    <xf numFmtId="3" fontId="21"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18" fillId="0" borderId="13" xfId="0" applyNumberFormat="1" applyFont="1" applyFill="1" applyBorder="1" applyAlignment="1">
      <alignment horizontal="right" vertical="center" wrapText="1"/>
    </xf>
    <xf numFmtId="3" fontId="20" fillId="0" borderId="13" xfId="96" applyNumberFormat="1" applyFont="1" applyFill="1" applyBorder="1" applyAlignment="1" applyProtection="1">
      <alignment horizontal="right" vertical="center" wrapText="1"/>
      <protection locked="0"/>
    </xf>
    <xf numFmtId="3" fontId="20"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20" fillId="0" borderId="13" xfId="0" applyNumberFormat="1" applyFont="1" applyFill="1" applyBorder="1" applyAlignment="1" applyProtection="1">
      <alignment horizontal="right" vertical="center" wrapText="1"/>
      <protection/>
    </xf>
    <xf numFmtId="3" fontId="21" fillId="0" borderId="13" xfId="0" applyNumberFormat="1" applyFont="1" applyFill="1" applyBorder="1" applyAlignment="1" applyProtection="1">
      <alignment horizontal="right" vertical="center" wrapText="1"/>
      <protection locked="0"/>
    </xf>
    <xf numFmtId="3" fontId="31" fillId="0" borderId="13"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locked="0"/>
    </xf>
    <xf numFmtId="3" fontId="20" fillId="0" borderId="13" xfId="95" applyNumberFormat="1" applyFont="1" applyFill="1" applyBorder="1" applyAlignment="1">
      <alignment horizontal="right" vertical="center"/>
      <protection/>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30"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3" xfId="0" applyFont="1" applyFill="1" applyBorder="1" applyAlignment="1">
      <alignment vertical="center" wrapText="1"/>
    </xf>
    <xf numFmtId="0" fontId="44" fillId="0" borderId="13" xfId="0" applyFont="1" applyFill="1" applyBorder="1" applyAlignment="1">
      <alignment horizontal="left" vertical="center" wrapText="1"/>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24" fillId="0" borderId="20" xfId="0" applyFont="1" applyFill="1" applyBorder="1" applyAlignment="1">
      <alignment horizontal="left"/>
    </xf>
    <xf numFmtId="0" fontId="24" fillId="0" borderId="21" xfId="0" applyFont="1" applyFill="1" applyBorder="1" applyAlignment="1">
      <alignment horizontal="left"/>
    </xf>
    <xf numFmtId="0" fontId="56"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5"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6"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32" fillId="0" borderId="20" xfId="0" applyFont="1" applyBorder="1" applyAlignment="1">
      <alignment vertical="center" wrapText="1"/>
    </xf>
    <xf numFmtId="0" fontId="58" fillId="0" borderId="22" xfId="0" applyFont="1" applyBorder="1" applyAlignment="1">
      <alignment vertical="center"/>
    </xf>
    <xf numFmtId="0" fontId="58"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56" fillId="0" borderId="0" xfId="0" applyFont="1" applyAlignment="1">
      <alignment horizontal="center" vertical="center" wrapText="1"/>
    </xf>
    <xf numFmtId="0" fontId="52" fillId="0" borderId="23"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49" fontId="51" fillId="0" borderId="22" xfId="0" applyNumberFormat="1" applyFont="1" applyBorder="1" applyAlignment="1">
      <alignment horizontal="left" vertical="center"/>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0" fillId="0" borderId="0" xfId="0" applyFont="1" applyFill="1" applyAlignment="1">
      <alignment horizontal="center"/>
    </xf>
    <xf numFmtId="0" fontId="20" fillId="0" borderId="13"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17" xfId="0" applyNumberFormat="1" applyFont="1" applyBorder="1" applyAlignment="1">
      <alignment horizontal="left" vertical="center"/>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19" fillId="0" borderId="13"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18" fillId="0" borderId="0" xfId="0" applyFont="1" applyFill="1" applyBorder="1" applyAlignment="1">
      <alignment horizontal="center"/>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17" xfId="0" applyFont="1" applyBorder="1" applyAlignment="1">
      <alignment horizontal="left" vertical="center"/>
    </xf>
    <xf numFmtId="0" fontId="51" fillId="0" borderId="17" xfId="0" applyFont="1" applyBorder="1" applyAlignment="1">
      <alignment horizontal="center" vertical="center"/>
    </xf>
    <xf numFmtId="0" fontId="20" fillId="0" borderId="25" xfId="0" applyFont="1" applyBorder="1" applyAlignment="1">
      <alignment horizontal="left" vertical="center"/>
    </xf>
    <xf numFmtId="0" fontId="20" fillId="0" borderId="17" xfId="0" applyFont="1" applyBorder="1" applyAlignment="1">
      <alignment horizontal="left" vertical="center"/>
    </xf>
    <xf numFmtId="0" fontId="20" fillId="0" borderId="26" xfId="0" applyFont="1" applyBorder="1" applyAlignment="1">
      <alignment horizontal="left" vertical="center"/>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57" fillId="0" borderId="14"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27"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3"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4"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57" fillId="0" borderId="25" xfId="95" applyFont="1" applyBorder="1" applyAlignment="1">
      <alignment horizontal="center" vertical="center" wrapText="1"/>
      <protection/>
    </xf>
    <xf numFmtId="0" fontId="57" fillId="0" borderId="17" xfId="95" applyFont="1" applyBorder="1" applyAlignment="1">
      <alignment horizontal="center" vertical="center" wrapText="1"/>
      <protection/>
    </xf>
    <xf numFmtId="0" fontId="57" fillId="0" borderId="26"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6" xfId="95" applyFont="1" applyBorder="1" applyAlignment="1">
      <alignment horizontal="left" vertical="center"/>
      <protection/>
    </xf>
    <xf numFmtId="0" fontId="20" fillId="0" borderId="13"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72" t="s">
        <v>155</v>
      </c>
      <c r="E2" s="172"/>
      <c r="F2" s="172"/>
      <c r="G2" s="172"/>
      <c r="H2" s="172"/>
      <c r="I2" s="172"/>
      <c r="J2" s="172"/>
      <c r="K2" s="172"/>
      <c r="L2" s="172"/>
      <c r="M2" s="172"/>
      <c r="N2" s="172"/>
    </row>
    <row r="3" spans="4:14" ht="9.75" customHeight="1">
      <c r="D3" s="43"/>
      <c r="E3" s="43"/>
      <c r="F3" s="43"/>
      <c r="G3" s="43"/>
      <c r="H3" s="43"/>
      <c r="I3" s="43"/>
      <c r="J3" s="43"/>
      <c r="K3" s="43"/>
      <c r="L3" s="43"/>
      <c r="M3" s="43"/>
      <c r="N3" s="43"/>
    </row>
    <row r="4" spans="1:19" ht="20.25">
      <c r="A4" s="171" t="s">
        <v>154</v>
      </c>
      <c r="B4" s="171"/>
      <c r="C4" s="171"/>
      <c r="D4" s="171"/>
      <c r="E4" s="171"/>
      <c r="F4" s="171"/>
      <c r="G4" s="171"/>
      <c r="H4" s="171"/>
      <c r="I4" s="171"/>
      <c r="J4" s="171"/>
      <c r="K4" s="171"/>
      <c r="L4" s="171"/>
      <c r="M4" s="171"/>
      <c r="N4" s="171"/>
      <c r="O4" s="41"/>
      <c r="P4" s="37"/>
      <c r="Q4" s="37"/>
      <c r="R4" s="37"/>
      <c r="S4" s="37"/>
    </row>
    <row r="6" spans="1:14" ht="30.75" customHeight="1">
      <c r="A6" s="183" t="s">
        <v>14</v>
      </c>
      <c r="B6" s="63"/>
      <c r="C6" s="177" t="s">
        <v>8</v>
      </c>
      <c r="D6" s="177"/>
      <c r="E6" s="174" t="s">
        <v>125</v>
      </c>
      <c r="F6" s="174"/>
      <c r="G6" s="174" t="s">
        <v>101</v>
      </c>
      <c r="H6" s="174"/>
      <c r="I6" s="174"/>
      <c r="J6" s="174"/>
      <c r="K6" s="174"/>
      <c r="L6" s="174"/>
      <c r="M6" s="174" t="s">
        <v>163</v>
      </c>
      <c r="N6" s="173" t="s">
        <v>91</v>
      </c>
    </row>
    <row r="7" spans="1:19" ht="15.75" customHeight="1">
      <c r="A7" s="184"/>
      <c r="B7" s="63"/>
      <c r="C7" s="177"/>
      <c r="D7" s="177"/>
      <c r="E7" s="174" t="s">
        <v>100</v>
      </c>
      <c r="F7" s="170" t="s">
        <v>236</v>
      </c>
      <c r="G7" s="174" t="s">
        <v>100</v>
      </c>
      <c r="H7" s="170" t="s">
        <v>0</v>
      </c>
      <c r="I7" s="170"/>
      <c r="J7" s="170"/>
      <c r="K7" s="170"/>
      <c r="L7" s="170"/>
      <c r="M7" s="174"/>
      <c r="N7" s="173"/>
      <c r="O7" s="42"/>
      <c r="P7" s="42"/>
      <c r="Q7" s="42"/>
      <c r="R7" s="42"/>
      <c r="S7" s="42"/>
    </row>
    <row r="8" spans="1:19" ht="101.25" customHeight="1">
      <c r="A8" s="185"/>
      <c r="B8" s="63"/>
      <c r="C8" s="177"/>
      <c r="D8" s="177"/>
      <c r="E8" s="174"/>
      <c r="F8" s="174"/>
      <c r="G8" s="174"/>
      <c r="H8" s="76" t="s">
        <v>102</v>
      </c>
      <c r="I8" s="76" t="s">
        <v>87</v>
      </c>
      <c r="J8" s="97" t="s">
        <v>162</v>
      </c>
      <c r="K8" s="97" t="s">
        <v>89</v>
      </c>
      <c r="L8" s="104" t="s">
        <v>90</v>
      </c>
      <c r="M8" s="174"/>
      <c r="N8" s="173"/>
      <c r="O8" s="42"/>
      <c r="P8" s="42"/>
      <c r="Q8" s="42"/>
      <c r="R8" s="42"/>
      <c r="S8" s="42"/>
    </row>
    <row r="9" spans="1:21" ht="15" customHeight="1">
      <c r="A9" s="91" t="s">
        <v>2</v>
      </c>
      <c r="B9" s="63"/>
      <c r="C9" s="177" t="s">
        <v>3</v>
      </c>
      <c r="D9" s="177"/>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79" t="s">
        <v>237</v>
      </c>
      <c r="D10" s="179"/>
      <c r="E10" s="157">
        <v>57</v>
      </c>
      <c r="F10" s="157">
        <v>56</v>
      </c>
      <c r="G10" s="157">
        <v>56</v>
      </c>
      <c r="H10" s="157">
        <v>14</v>
      </c>
      <c r="I10" s="157">
        <v>1</v>
      </c>
      <c r="J10" s="157">
        <v>1</v>
      </c>
      <c r="K10" s="157">
        <v>40</v>
      </c>
      <c r="L10" s="157"/>
      <c r="M10" s="168">
        <v>1</v>
      </c>
      <c r="N10" s="163"/>
      <c r="O10" s="111">
        <f>E10-F10</f>
        <v>1</v>
      </c>
      <c r="P10" s="42"/>
      <c r="Q10" s="42"/>
      <c r="R10" s="42"/>
      <c r="S10" s="42"/>
      <c r="T10" s="32"/>
    </row>
    <row r="11" spans="1:20" ht="18.75" customHeight="1">
      <c r="A11" s="90">
        <v>2</v>
      </c>
      <c r="B11" s="63"/>
      <c r="C11" s="180" t="s">
        <v>138</v>
      </c>
      <c r="D11" s="180"/>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75" t="s">
        <v>238</v>
      </c>
      <c r="D15" s="175"/>
      <c r="E15" s="157">
        <v>6</v>
      </c>
      <c r="F15" s="157">
        <v>6</v>
      </c>
      <c r="G15" s="157">
        <v>6</v>
      </c>
      <c r="H15" s="157"/>
      <c r="I15" s="157"/>
      <c r="J15" s="157">
        <v>3</v>
      </c>
      <c r="K15" s="157">
        <v>3</v>
      </c>
      <c r="L15" s="157"/>
      <c r="M15" s="157"/>
      <c r="N15" s="157" t="s">
        <v>146</v>
      </c>
      <c r="O15" s="111">
        <f t="shared" si="0"/>
        <v>0</v>
      </c>
      <c r="P15" s="77"/>
      <c r="Q15" s="77"/>
      <c r="R15" s="77"/>
      <c r="S15" s="77"/>
    </row>
    <row r="16" spans="1:19" s="3" customFormat="1" ht="19.5" customHeight="1">
      <c r="A16" s="106">
        <v>7</v>
      </c>
      <c r="B16" s="107"/>
      <c r="C16" s="199" t="s">
        <v>132</v>
      </c>
      <c r="D16" s="65" t="s">
        <v>134</v>
      </c>
      <c r="E16" s="157">
        <v>2</v>
      </c>
      <c r="F16" s="157">
        <v>2</v>
      </c>
      <c r="G16" s="157">
        <v>2</v>
      </c>
      <c r="H16" s="157" t="s">
        <v>146</v>
      </c>
      <c r="I16" s="157" t="s">
        <v>146</v>
      </c>
      <c r="J16" s="157"/>
      <c r="K16" s="157">
        <v>2</v>
      </c>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4</v>
      </c>
      <c r="F21" s="157">
        <v>4</v>
      </c>
      <c r="G21" s="157">
        <v>4</v>
      </c>
      <c r="H21" s="157"/>
      <c r="I21" s="157"/>
      <c r="J21" s="157">
        <v>3</v>
      </c>
      <c r="K21" s="157">
        <v>1</v>
      </c>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91" t="s">
        <v>13</v>
      </c>
      <c r="D23" s="192"/>
      <c r="E23" s="157">
        <f>E10+E12+E15+E22</f>
        <v>63</v>
      </c>
      <c r="F23" s="157">
        <f>F10+F12+F15+F22</f>
        <v>62</v>
      </c>
      <c r="G23" s="157">
        <f>G10+G12+G15+G22</f>
        <v>62</v>
      </c>
      <c r="H23" s="157">
        <f>H10+H15</f>
        <v>14</v>
      </c>
      <c r="I23" s="157">
        <f>I10+I15</f>
        <v>1</v>
      </c>
      <c r="J23" s="157">
        <f>J10+J12+J15</f>
        <v>4</v>
      </c>
      <c r="K23" s="157">
        <f>K10+K12+K15</f>
        <v>43</v>
      </c>
      <c r="L23" s="157">
        <f>L10+L12+L15+L22</f>
        <v>0</v>
      </c>
      <c r="M23" s="157">
        <f>M10+M12+M15+M22</f>
        <v>1</v>
      </c>
      <c r="N23" s="157">
        <f>N10</f>
        <v>0</v>
      </c>
      <c r="O23" s="111">
        <f t="shared" si="0"/>
        <v>1</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83" t="s">
        <v>14</v>
      </c>
      <c r="C27" s="177" t="s">
        <v>98</v>
      </c>
      <c r="D27" s="177"/>
      <c r="E27" s="177"/>
      <c r="F27" s="181" t="s">
        <v>99</v>
      </c>
      <c r="G27" s="182"/>
      <c r="H27" s="186" t="s">
        <v>88</v>
      </c>
      <c r="I27" s="187"/>
      <c r="J27" s="187"/>
      <c r="K27" s="187"/>
      <c r="L27" s="187"/>
      <c r="M27" s="188"/>
      <c r="N27" s="174" t="s">
        <v>149</v>
      </c>
    </row>
    <row r="28" spans="1:14" ht="15.75" customHeight="1">
      <c r="A28" s="184"/>
      <c r="C28" s="177"/>
      <c r="D28" s="177"/>
      <c r="E28" s="177"/>
      <c r="F28" s="178" t="s">
        <v>100</v>
      </c>
      <c r="G28" s="197" t="s">
        <v>236</v>
      </c>
      <c r="H28" s="189" t="s">
        <v>100</v>
      </c>
      <c r="I28" s="194" t="s">
        <v>0</v>
      </c>
      <c r="J28" s="195"/>
      <c r="K28" s="195"/>
      <c r="L28" s="195"/>
      <c r="M28" s="196"/>
      <c r="N28" s="174"/>
    </row>
    <row r="29" spans="1:14" ht="58.5" customHeight="1">
      <c r="A29" s="185"/>
      <c r="C29" s="177"/>
      <c r="D29" s="177"/>
      <c r="E29" s="177"/>
      <c r="F29" s="176"/>
      <c r="G29" s="190"/>
      <c r="H29" s="190"/>
      <c r="I29" s="64" t="s">
        <v>16</v>
      </c>
      <c r="J29" s="64" t="s">
        <v>153</v>
      </c>
      <c r="K29" s="64" t="s">
        <v>18</v>
      </c>
      <c r="L29" s="64" t="s">
        <v>19</v>
      </c>
      <c r="M29" s="104" t="s">
        <v>135</v>
      </c>
      <c r="N29" s="174"/>
    </row>
    <row r="30" spans="1:14" ht="17.25" customHeight="1">
      <c r="A30" s="91" t="s">
        <v>2</v>
      </c>
      <c r="C30" s="177" t="s">
        <v>3</v>
      </c>
      <c r="D30" s="177"/>
      <c r="E30" s="177"/>
      <c r="F30" s="103">
        <v>1</v>
      </c>
      <c r="G30" s="103">
        <v>2</v>
      </c>
      <c r="H30" s="103">
        <v>3</v>
      </c>
      <c r="I30" s="103">
        <v>4</v>
      </c>
      <c r="J30" s="103">
        <v>5</v>
      </c>
      <c r="K30" s="103">
        <v>6</v>
      </c>
      <c r="L30" s="103">
        <v>7</v>
      </c>
      <c r="M30" s="103">
        <v>8</v>
      </c>
      <c r="N30" s="103">
        <v>9</v>
      </c>
    </row>
    <row r="31" spans="1:14" ht="19.5" customHeight="1">
      <c r="A31" s="90">
        <v>1</v>
      </c>
      <c r="C31" s="179" t="s">
        <v>239</v>
      </c>
      <c r="D31" s="179"/>
      <c r="E31" s="179"/>
      <c r="F31" s="167">
        <v>46</v>
      </c>
      <c r="G31" s="167">
        <v>41</v>
      </c>
      <c r="H31" s="167">
        <v>39</v>
      </c>
      <c r="I31" s="167">
        <v>29</v>
      </c>
      <c r="J31" s="167">
        <v>24</v>
      </c>
      <c r="K31" s="167">
        <v>1</v>
      </c>
      <c r="L31" s="167">
        <v>9</v>
      </c>
      <c r="M31" s="167"/>
      <c r="N31" s="167">
        <v>7</v>
      </c>
    </row>
    <row r="32" spans="1:14" ht="17.25" customHeight="1">
      <c r="A32" s="90">
        <v>2</v>
      </c>
      <c r="C32" s="180" t="s">
        <v>118</v>
      </c>
      <c r="D32" s="180"/>
      <c r="E32" s="180"/>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2:D22"/>
    <mergeCell ref="C16:C21"/>
    <mergeCell ref="C6:D8"/>
    <mergeCell ref="C9:D9"/>
    <mergeCell ref="C10:D10"/>
    <mergeCell ref="C12:D12"/>
    <mergeCell ref="C13:C14"/>
    <mergeCell ref="N27:N29"/>
    <mergeCell ref="G6:L6"/>
    <mergeCell ref="H7:L7"/>
    <mergeCell ref="F7:F8"/>
    <mergeCell ref="A25:N25"/>
    <mergeCell ref="I28:M28"/>
    <mergeCell ref="G28:G29"/>
    <mergeCell ref="G7:G8"/>
    <mergeCell ref="E6:F6"/>
    <mergeCell ref="E7:E8"/>
    <mergeCell ref="D2:N2"/>
    <mergeCell ref="N6:N8"/>
    <mergeCell ref="M6:M8"/>
    <mergeCell ref="C15:D15"/>
    <mergeCell ref="C11:D11"/>
    <mergeCell ref="A4:N4"/>
    <mergeCell ref="A6:A8"/>
    <mergeCell ref="C23:D23"/>
    <mergeCell ref="C31:E31"/>
    <mergeCell ref="C32:E32"/>
    <mergeCell ref="F28:F29"/>
    <mergeCell ref="C27:E29"/>
    <mergeCell ref="C30:E30"/>
    <mergeCell ref="F27:G27"/>
    <mergeCell ref="A27:A29"/>
    <mergeCell ref="H27:M27"/>
    <mergeCell ref="H28:H29"/>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&amp;LE9E49C36&amp;CФорма № 2-А, Підрозділ: Гайсинський районний суд Вінницької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1</v>
      </c>
      <c r="D9" s="163">
        <v>1</v>
      </c>
      <c r="E9" s="163">
        <v>2</v>
      </c>
      <c r="F9" s="163">
        <v>1</v>
      </c>
      <c r="G9" s="163">
        <v>1</v>
      </c>
      <c r="H9" s="163"/>
      <c r="I9" s="163"/>
      <c r="J9" s="163">
        <v>1</v>
      </c>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v>1</v>
      </c>
      <c r="D10" s="163">
        <v>1</v>
      </c>
      <c r="E10" s="163">
        <v>2</v>
      </c>
      <c r="F10" s="163">
        <v>1</v>
      </c>
      <c r="G10" s="163">
        <v>1</v>
      </c>
      <c r="H10" s="163"/>
      <c r="I10" s="163"/>
      <c r="J10" s="163">
        <v>1</v>
      </c>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11</v>
      </c>
      <c r="E12" s="163">
        <v>11</v>
      </c>
      <c r="F12" s="163">
        <v>7</v>
      </c>
      <c r="G12" s="163">
        <v>6</v>
      </c>
      <c r="H12" s="163"/>
      <c r="I12" s="163"/>
      <c r="J12" s="163">
        <v>4</v>
      </c>
      <c r="K12" s="162"/>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11</v>
      </c>
      <c r="E24" s="163">
        <v>11</v>
      </c>
      <c r="F24" s="163">
        <v>7</v>
      </c>
      <c r="G24" s="163">
        <v>6</v>
      </c>
      <c r="H24" s="163"/>
      <c r="I24" s="163"/>
      <c r="J24" s="163">
        <v>4</v>
      </c>
      <c r="K24" s="162"/>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11</v>
      </c>
      <c r="E25" s="163">
        <v>11</v>
      </c>
      <c r="F25" s="163">
        <v>7</v>
      </c>
      <c r="G25" s="163">
        <v>6</v>
      </c>
      <c r="H25" s="163"/>
      <c r="I25" s="163"/>
      <c r="J25" s="163">
        <v>4</v>
      </c>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v>1</v>
      </c>
      <c r="E43" s="163"/>
      <c r="F43" s="163"/>
      <c r="G43" s="163"/>
      <c r="H43" s="163"/>
      <c r="I43" s="163"/>
      <c r="J43" s="163"/>
      <c r="K43" s="162">
        <v>1</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c r="E45" s="163"/>
      <c r="F45" s="163"/>
      <c r="G45" s="163"/>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4</v>
      </c>
      <c r="D88" s="163">
        <v>24</v>
      </c>
      <c r="E88" s="163">
        <v>22</v>
      </c>
      <c r="F88" s="163">
        <v>20</v>
      </c>
      <c r="G88" s="163">
        <v>16</v>
      </c>
      <c r="H88" s="163"/>
      <c r="I88" s="163">
        <v>1</v>
      </c>
      <c r="J88" s="163">
        <v>1</v>
      </c>
      <c r="K88" s="162">
        <v>6</v>
      </c>
      <c r="L88" s="163"/>
      <c r="M88" s="163"/>
      <c r="N88" s="164"/>
      <c r="O88" s="163"/>
    </row>
    <row r="89" spans="1:16" s="4" customFormat="1" ht="33" customHeight="1">
      <c r="A89" s="44">
        <v>82</v>
      </c>
      <c r="B89" s="114" t="s">
        <v>188</v>
      </c>
      <c r="C89" s="164"/>
      <c r="D89" s="163">
        <v>1</v>
      </c>
      <c r="E89" s="163">
        <v>1</v>
      </c>
      <c r="F89" s="163"/>
      <c r="G89" s="163"/>
      <c r="H89" s="163"/>
      <c r="I89" s="163">
        <v>1</v>
      </c>
      <c r="J89" s="163"/>
      <c r="K89" s="162"/>
      <c r="L89" s="163"/>
      <c r="M89" s="163"/>
      <c r="N89" s="164"/>
      <c r="O89" s="163"/>
      <c r="P89" s="60"/>
    </row>
    <row r="90" spans="1:16" s="4" customFormat="1" ht="69.75" customHeight="1">
      <c r="A90" s="46">
        <v>83</v>
      </c>
      <c r="B90" s="114" t="s">
        <v>187</v>
      </c>
      <c r="C90" s="164">
        <v>3</v>
      </c>
      <c r="D90" s="163">
        <v>17</v>
      </c>
      <c r="E90" s="163">
        <v>14</v>
      </c>
      <c r="F90" s="163">
        <v>13</v>
      </c>
      <c r="G90" s="163">
        <v>12</v>
      </c>
      <c r="H90" s="163"/>
      <c r="I90" s="163"/>
      <c r="J90" s="163">
        <v>1</v>
      </c>
      <c r="K90" s="162">
        <v>6</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3</v>
      </c>
      <c r="D94" s="163">
        <v>17</v>
      </c>
      <c r="E94" s="163">
        <v>14</v>
      </c>
      <c r="F94" s="163">
        <v>13</v>
      </c>
      <c r="G94" s="163">
        <v>12</v>
      </c>
      <c r="H94" s="163"/>
      <c r="I94" s="163"/>
      <c r="J94" s="163">
        <v>1</v>
      </c>
      <c r="K94" s="162">
        <v>6</v>
      </c>
      <c r="L94" s="163"/>
      <c r="M94" s="163"/>
      <c r="N94" s="164"/>
      <c r="O94" s="163"/>
      <c r="P94" s="60"/>
    </row>
    <row r="95" spans="1:16" s="4" customFormat="1" ht="25.5" customHeight="1">
      <c r="A95" s="44">
        <v>88</v>
      </c>
      <c r="B95" s="114" t="s">
        <v>68</v>
      </c>
      <c r="C95" s="164">
        <v>1</v>
      </c>
      <c r="D95" s="163">
        <v>6</v>
      </c>
      <c r="E95" s="163">
        <v>7</v>
      </c>
      <c r="F95" s="163">
        <v>7</v>
      </c>
      <c r="G95" s="163">
        <v>4</v>
      </c>
      <c r="H95" s="163"/>
      <c r="I95" s="163"/>
      <c r="J95" s="163"/>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v>1</v>
      </c>
      <c r="D97" s="163">
        <v>3</v>
      </c>
      <c r="E97" s="163">
        <v>4</v>
      </c>
      <c r="F97" s="163">
        <v>4</v>
      </c>
      <c r="G97" s="163">
        <v>3</v>
      </c>
      <c r="H97" s="163"/>
      <c r="I97" s="163"/>
      <c r="J97" s="163"/>
      <c r="K97" s="162"/>
      <c r="L97" s="163"/>
      <c r="M97" s="163"/>
      <c r="N97" s="164"/>
      <c r="O97" s="163"/>
      <c r="P97" s="61"/>
    </row>
    <row r="98" spans="1:16" s="4" customFormat="1" ht="18.75" customHeight="1">
      <c r="A98" s="46">
        <v>91</v>
      </c>
      <c r="B98" s="115" t="s">
        <v>71</v>
      </c>
      <c r="C98" s="164"/>
      <c r="D98" s="163">
        <v>2</v>
      </c>
      <c r="E98" s="163">
        <v>2</v>
      </c>
      <c r="F98" s="163">
        <v>2</v>
      </c>
      <c r="G98" s="163">
        <v>1</v>
      </c>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v>4</v>
      </c>
      <c r="E103" s="163">
        <v>4</v>
      </c>
      <c r="F103" s="163">
        <v>1</v>
      </c>
      <c r="G103" s="163">
        <v>1</v>
      </c>
      <c r="H103" s="163"/>
      <c r="I103" s="163"/>
      <c r="J103" s="163">
        <v>3</v>
      </c>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v>4</v>
      </c>
      <c r="E108" s="163">
        <v>4</v>
      </c>
      <c r="F108" s="163">
        <v>1</v>
      </c>
      <c r="G108" s="163">
        <v>1</v>
      </c>
      <c r="H108" s="163"/>
      <c r="I108" s="163"/>
      <c r="J108" s="163">
        <v>3</v>
      </c>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5</v>
      </c>
      <c r="D114" s="164">
        <f aca="true" t="shared" si="0" ref="D114:O114">SUM(D8,D9,D12,D29,D30,D43,D49,D52,D79,D88,D103,D109,D113)</f>
        <v>41</v>
      </c>
      <c r="E114" s="164">
        <f t="shared" si="0"/>
        <v>39</v>
      </c>
      <c r="F114" s="164">
        <f t="shared" si="0"/>
        <v>29</v>
      </c>
      <c r="G114" s="164">
        <f t="shared" si="0"/>
        <v>24</v>
      </c>
      <c r="H114" s="164">
        <f t="shared" si="0"/>
        <v>0</v>
      </c>
      <c r="I114" s="164">
        <f t="shared" si="0"/>
        <v>1</v>
      </c>
      <c r="J114" s="164">
        <f t="shared" si="0"/>
        <v>9</v>
      </c>
      <c r="K114" s="164">
        <f t="shared" si="0"/>
        <v>7</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&amp;LE9E49C36&amp;CФорма № 2-А, Підрозділ: Гайсинський районний суд Вінницької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N2"/>
    <mergeCell ref="N7:N8"/>
    <mergeCell ref="J5:N5"/>
    <mergeCell ref="I4:N4"/>
    <mergeCell ref="A4:A8"/>
    <mergeCell ref="B15:D15"/>
    <mergeCell ref="B11:D11"/>
    <mergeCell ref="B12:D12"/>
    <mergeCell ref="B13:D13"/>
    <mergeCell ref="B14:D14"/>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&amp;LE9E49C36&amp;CФорма № 2-А, Підрозділ: Гайсинський районний суд Вінницької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74" t="s">
        <v>8</v>
      </c>
      <c r="C4" s="174"/>
      <c r="D4" s="174"/>
      <c r="E4" s="174"/>
      <c r="F4" s="174"/>
      <c r="G4" s="174"/>
      <c r="H4" s="174"/>
      <c r="I4" s="174"/>
      <c r="J4" s="174"/>
      <c r="K4" s="16" t="s">
        <v>9</v>
      </c>
      <c r="L4" s="33"/>
      <c r="M4" s="23"/>
      <c r="N4" s="20"/>
      <c r="O4" s="20"/>
      <c r="P4" s="20"/>
    </row>
    <row r="5" spans="1:26" s="10" customFormat="1" ht="31.5" customHeight="1">
      <c r="A5" s="2">
        <v>1</v>
      </c>
      <c r="B5" s="286" t="s">
        <v>242</v>
      </c>
      <c r="C5" s="287"/>
      <c r="D5" s="287"/>
      <c r="E5" s="287"/>
      <c r="F5" s="287"/>
      <c r="G5" s="287"/>
      <c r="H5" s="287"/>
      <c r="I5" s="287"/>
      <c r="J5" s="288"/>
      <c r="K5" s="155">
        <v>6</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v>1</v>
      </c>
      <c r="L14" s="33"/>
      <c r="M14" s="23"/>
      <c r="N14" s="20"/>
      <c r="O14" s="20"/>
      <c r="P14" s="20"/>
    </row>
    <row r="15" spans="1:16" s="10" customFormat="1" ht="19.5" customHeight="1">
      <c r="A15" s="2">
        <v>11</v>
      </c>
      <c r="B15" s="284"/>
      <c r="C15" s="259" t="s">
        <v>130</v>
      </c>
      <c r="D15" s="260"/>
      <c r="E15" s="260"/>
      <c r="F15" s="260"/>
      <c r="G15" s="260"/>
      <c r="H15" s="260"/>
      <c r="I15" s="260"/>
      <c r="J15" s="261"/>
      <c r="K15" s="156">
        <v>12</v>
      </c>
      <c r="L15" s="33"/>
      <c r="M15" s="23"/>
      <c r="N15" s="20"/>
      <c r="O15" s="20"/>
      <c r="P15" s="20"/>
    </row>
    <row r="16" spans="1:16" s="10" customFormat="1" ht="20.25" customHeight="1">
      <c r="A16" s="2">
        <v>12</v>
      </c>
      <c r="B16" s="284"/>
      <c r="C16" s="259" t="s">
        <v>129</v>
      </c>
      <c r="D16" s="260"/>
      <c r="E16" s="260"/>
      <c r="F16" s="260"/>
      <c r="G16" s="260"/>
      <c r="H16" s="260"/>
      <c r="I16" s="260"/>
      <c r="J16" s="261"/>
      <c r="K16" s="156"/>
      <c r="L16" s="33"/>
      <c r="M16" s="23"/>
      <c r="N16" s="20"/>
      <c r="O16" s="20"/>
      <c r="P16" s="20"/>
    </row>
    <row r="17" spans="1:16" s="10" customFormat="1" ht="22.5" customHeight="1">
      <c r="A17" s="2">
        <v>13</v>
      </c>
      <c r="B17" s="284"/>
      <c r="C17" s="300" t="s">
        <v>145</v>
      </c>
      <c r="D17" s="301"/>
      <c r="E17" s="301"/>
      <c r="F17" s="301"/>
      <c r="G17" s="301"/>
      <c r="H17" s="301"/>
      <c r="I17" s="301"/>
      <c r="J17" s="302"/>
      <c r="K17" s="156">
        <v>26</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6</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8:K38"/>
    <mergeCell ref="E37:G37"/>
    <mergeCell ref="E29:G29"/>
    <mergeCell ref="I29:K29"/>
    <mergeCell ref="E30:G30"/>
    <mergeCell ref="I30:K30"/>
    <mergeCell ref="E32:G32"/>
    <mergeCell ref="A2:K2"/>
    <mergeCell ref="B5:J5"/>
    <mergeCell ref="E7:J7"/>
    <mergeCell ref="C6:J6"/>
    <mergeCell ref="C7:D8"/>
    <mergeCell ref="B3:K3"/>
    <mergeCell ref="B4:J4"/>
    <mergeCell ref="B20:B21"/>
    <mergeCell ref="B25:J25"/>
    <mergeCell ref="B22:J22"/>
    <mergeCell ref="B14:B17"/>
    <mergeCell ref="C17:J17"/>
    <mergeCell ref="C16:J16"/>
    <mergeCell ref="C15:J15"/>
    <mergeCell ref="B24:J24"/>
    <mergeCell ref="B23:J23"/>
    <mergeCell ref="B19:J19"/>
    <mergeCell ref="B11:B13"/>
    <mergeCell ref="B6:B10"/>
    <mergeCell ref="C12:J12"/>
    <mergeCell ref="B36:D36"/>
    <mergeCell ref="E36:G36"/>
    <mergeCell ref="B26:J26"/>
    <mergeCell ref="C10:J10"/>
    <mergeCell ref="C9:J9"/>
    <mergeCell ref="B18:J18"/>
    <mergeCell ref="C21:J21"/>
    <mergeCell ref="E38:G38"/>
    <mergeCell ref="C14:J14"/>
    <mergeCell ref="C13:J13"/>
    <mergeCell ref="S5:Z5"/>
    <mergeCell ref="C11:J11"/>
    <mergeCell ref="C20:J20"/>
    <mergeCell ref="E8:J8"/>
    <mergeCell ref="I32:K32"/>
    <mergeCell ref="E33:G33"/>
    <mergeCell ref="I33:K33"/>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&amp;LE9E49C36&amp;CФорма № 2-А, Підрозділ: Гайсинський районний суд Вінницької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t="s">
        <v>255</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A1:J1"/>
    <mergeCell ref="A3:J4"/>
    <mergeCell ref="A5:J5"/>
    <mergeCell ref="A6:J6"/>
    <mergeCell ref="A18:D18"/>
    <mergeCell ref="E18:G18"/>
    <mergeCell ref="H18:J18"/>
    <mergeCell ref="A11:D12"/>
    <mergeCell ref="E11:G12"/>
    <mergeCell ref="E16:G16"/>
    <mergeCell ref="E13:G13"/>
    <mergeCell ref="A13:D13"/>
    <mergeCell ref="H15:J15"/>
    <mergeCell ref="H13:J13"/>
    <mergeCell ref="A17:D17"/>
    <mergeCell ref="E17:G17"/>
    <mergeCell ref="H14:J14"/>
    <mergeCell ref="E9:G10"/>
    <mergeCell ref="H10:J10"/>
    <mergeCell ref="A9:D10"/>
    <mergeCell ref="A29:J29"/>
    <mergeCell ref="A24:B24"/>
    <mergeCell ref="C24:J24"/>
    <mergeCell ref="A25:B25"/>
    <mergeCell ref="C25:J25"/>
    <mergeCell ref="H11:J11"/>
    <mergeCell ref="H12:J12"/>
    <mergeCell ref="A16:D16"/>
    <mergeCell ref="A14:D15"/>
    <mergeCell ref="E14:G1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&amp;LE9E49C36&amp;C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Owner</cp:lastModifiedBy>
  <cp:lastPrinted>2015-12-10T14:23:53Z</cp:lastPrinted>
  <dcterms:created xsi:type="dcterms:W3CDTF">2015-09-09T11:49:13Z</dcterms:created>
  <dcterms:modified xsi:type="dcterms:W3CDTF">2017-01-20T12:47:37Z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2-А_00129_4.2015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E9E49C36</vt:lpwstr>
  </property>
  <property fmtid="{D5CDD505-2E9C-101B-9397-08002B2CF9AE}" pid="10" name="Підрозд">
    <vt:lpwstr>Гайсинський районний суд Вінницької області</vt:lpwstr>
  </property>
  <property fmtid="{D5CDD505-2E9C-101B-9397-08002B2CF9AE}" pid="11" name="ПідрозділDB">
    <vt:i4>0</vt:i4>
  </property>
  <property fmtid="{D5CDD505-2E9C-101B-9397-08002B2CF9AE}" pid="12" name="Підрозділ">
    <vt:i4>309</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695EB1CE</vt:lpwstr>
  </property>
  <property fmtid="{D5CDD505-2E9C-101B-9397-08002B2CF9AE}" pid="17" name="Версія ">
    <vt:lpwstr>3.14.0.500</vt:lpwstr>
  </property>
</Properties>
</file>