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<sst xmlns="http://schemas.openxmlformats.org/spreadsheetml/2006/main" count="316" uniqueCount="255">
  <si>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</si>
  <si>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</si>
  <si>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</si>
  <si>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</si>
  <si>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</si>
  <si>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</si>
  <si>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</si>
  <si>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</si>
  <si>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</si>
  <si>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</si>
  <si>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</si>
  <si>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</si>
  <si>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</si>
  <si>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</si>
  <si>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</si>
  <si>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</si>
  <si>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</si>
  <si>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</si>
  <si>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</si>
  <si>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</si>
  <si>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</si>
  <si>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</si>
  <si>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</si>
  <si>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</si>
  <si>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</si>
  <si>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</si>
  <si>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</si>
  <si>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</si>
  <si>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</si>
  <si>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</si>
  <si>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</si>
  <si>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</si>
  <si>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</si>
  <si>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</si>
  <si>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</si>
  <si>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</si>
  <si>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</si>
  <si>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</si>
  <si>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</si>
  <si>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</si>
  <si>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</si>
  <si>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</si>
  <si>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</si>
  <si>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</si>
  <si>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</si>
  <si>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</si>
  <si>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</si>
  <si>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</si>
  <si>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</si>
  <si>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</si>
  <si>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</si>
  <si>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</si>
  <si>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</si>
  <si>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</si>
  <si>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</si>
  <si>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</si>
  <si>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</si>
  <si>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</si>
  <si>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</si>
  <si>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</si>
  <si>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</si>
  <si>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</si>
  <si>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</si>
  <si>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</si>
  <si>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</si>
  <si>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</si>
  <si>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</si>
  <si>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</si>
  <si>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</si>
  <si>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</si>
  <si>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</si>
  <si>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</si>
  <si>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</si>
  <si>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</si>
  <si>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</si>
  <si>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</si>
  <si>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</si>
  <si>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</si>
  <si>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</si>
  <si>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</si>
  <si>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</si>
  <si>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</si>
  <si>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</si>
  <si>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</si>
  <si>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</si>
  <si>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</si>
  <si>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</si>
  <si>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</si>
  <si>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</si>
  <si>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</si>
  <si>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</si>
  <si>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</si>
  <si>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</si>
  <si>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</si>
  <si>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</si>
  <si>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</si>
  <si>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</si>
  <si>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</si>
  <si>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</si>
  <si>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</si>
  <si>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</si>
  <si>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</si>
  <si>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</si>
  <si>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</si>
  <si>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</si>
  <si>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</si>
  <si>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</si>
  <si>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</si>
  <si>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</si>
  <si>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</si>
  <si>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</si>
  <si>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</si>
  <si>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</si>
  <si>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</si>
  <si>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</si>
  <si>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</si>
  <si>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</si>
  <si>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</si>
  <si>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</si>
  <si>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</si>
  <si>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</si>
  <si>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</si>
  <si>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</si>
  <si>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</si>
  <si>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</si>
  <si>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</si>
  <si>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</si>
  <si>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</si>
  <si>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</si>
  <si>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</si>
  <si>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</si>
  <si>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</si>
  <si>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</si>
  <si>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</si>
  <si>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</si>
  <si>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</si>
  <si>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</si>
  <si>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</si>
  <si>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</si>
  <si>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</si>
  <si>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</si>
  <si>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</si>
  <si>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</si>
  <si>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</si>
  <si>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</si>
  <si>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</si>
  <si>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</si>
  <si>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</si>
  <si>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</si>
  <si>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</si>
  <si>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</si>
  <si>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</si>
  <si>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</si>
  <si>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</si>
  <si>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</si>
  <si>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</si>
  <si>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</si>
  <si>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</si>
  <si>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</si>
  <si>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</si>
  <si>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</si>
  <si>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</si>
  <si>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</si>
  <si>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</si>
  <si>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</si>
  <si>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</si>
  <si>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</si>
  <si>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</si>
  <si>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</si>
  <si>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</si>
  <si>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</si>
  <si>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</si>
  <si>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</si>
  <si>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</si>
  <si>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</si>
  <si>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</si>
  <si>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</si>
  <si>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</si>
  <si>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</si>
  <si>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</si>
  <si>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</si>
  <si>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</si>
  <si>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</si>
  <si>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</si>
  <si>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</si>
  <si>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</si>
  <si>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</si>
  <si>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</si>
  <si>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</si>
  <si>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</si>
  <si>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</si>
  <si>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</si>
  <si>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</si>
  <si>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</si>
  <si>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</si>
  <si>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</si>
  <si>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</si>
  <si>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</si>
  <si>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</si>
  <si>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</si>
  <si>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</si>
  <si>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</si>
  <si>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</si>
  <si>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</si>
  <si>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</si>
  <si>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</si>
  <si>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</si>
  <si>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</si>
  <si>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</si>
  <si>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</si>
  <si>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</si>
  <si>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</si>
  <si>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</si>
  <si>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</si>
  <si>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</si>
  <si>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</si>
  <si>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</si>
  <si>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</si>
  <si>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</si>
  <si>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</si>
  <si>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</si>
  <si>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</si>
  <si>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</si>
  <si>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</si>
  <si>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</si>
  <si>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</si>
  <si>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</si>
  <si>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</si>
  <si>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</si>
  <si>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</si>
  <si>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</si>
  <si>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</si>
  <si>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</si>
  <si>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</si>
  <si>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</si>
  <si>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</si>
  <si>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</si>
  <si>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</si>
  <si>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</si>
  <si>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</si>
  <si>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</si>
  <si>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</si>
  <si>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</si>
  <si>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</si>
  <si>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В.М. Ковчежнюк</t>
  </si>
  <si>
    <t>С.В. Селіщева</t>
  </si>
  <si>
    <t>(04334) 2-10-22</t>
  </si>
  <si>
    <t>(04334) 2-03-32</t>
  </si>
  <si>
    <t>inbox@gs.vn.court.gov.ua</t>
  </si>
  <si>
    <t>11 січня 2018 року</t>
  </si>
  <si>
    <t>2017 рік</t>
  </si>
  <si>
    <t>Гайсинський районний суд Вінницької області</t>
  </si>
  <si>
    <t xml:space="preserve">Місцезнаходження: </t>
  </si>
  <si>
    <t>23700. Вінницька область.м. Гайсин</t>
  </si>
  <si>
    <t>вул. Соборна. 47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</si>
</sst>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189</v>
      </c>
      <c r="F10" s="157">
        <v>188</v>
      </c>
      <c r="G10" s="157">
        <v>188</v>
      </c>
      <c r="H10" s="157">
        <v>11</v>
      </c>
      <c r="I10" s="157">
        <v>3</v>
      </c>
      <c r="J10" s="157"/>
      <c r="K10" s="157">
        <v>174</v>
      </c>
      <c r="L10" s="157"/>
      <c r="M10" s="168">
        <v>1</v>
      </c>
      <c r="N10" s="163">
        <v>1</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5</v>
      </c>
      <c r="F15" s="157">
        <v>4</v>
      </c>
      <c r="G15" s="157">
        <v>5</v>
      </c>
      <c r="H15" s="157"/>
      <c r="I15" s="157"/>
      <c r="J15" s="157">
        <v>1</v>
      </c>
      <c r="K15" s="157">
        <v>3</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3</v>
      </c>
      <c r="G21" s="157">
        <v>4</v>
      </c>
      <c r="H21" s="157"/>
      <c r="I21" s="157"/>
      <c r="J21" s="157">
        <v>1</v>
      </c>
      <c r="K21" s="157">
        <v>3</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194</v>
      </c>
      <c r="F23" s="157">
        <f>F10+F12+F15+F22</f>
        <v>192</v>
      </c>
      <c r="G23" s="157">
        <f>G10+G12+G15+G22</f>
        <v>193</v>
      </c>
      <c r="H23" s="157">
        <f>H10+H15</f>
        <v>11</v>
      </c>
      <c r="I23" s="157">
        <f>I10+I15</f>
        <v>3</v>
      </c>
      <c r="J23" s="157">
        <f>J10+J12+J15</f>
        <v>1</v>
      </c>
      <c r="K23" s="157">
        <f>K10+K12+K15</f>
        <v>177</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241</v>
      </c>
      <c r="G31" s="167">
        <v>186</v>
      </c>
      <c r="H31" s="167">
        <v>198</v>
      </c>
      <c r="I31" s="167">
        <v>186</v>
      </c>
      <c r="J31" s="167">
        <v>183</v>
      </c>
      <c r="K31" s="167">
        <v>1</v>
      </c>
      <c r="L31" s="167">
        <v>8</v>
      </c>
      <c r="M31" s="167"/>
      <c r="N31" s="167">
        <v>43</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&amp;LF695855A&amp;CФорма № 2-А, Підрозділ: Гайсинський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c r="F30" s="163"/>
      <c r="G30" s="163"/>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c r="F40" s="163"/>
      <c r="G40" s="163"/>
      <c r="H40" s="163"/>
      <c r="I40" s="163"/>
      <c r="J40" s="163"/>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c r="F42" s="163"/>
      <c r="G42" s="163"/>
      <c r="H42" s="163"/>
      <c r="I42" s="163"/>
      <c r="J42" s="163"/>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3</v>
      </c>
      <c r="E43" s="163">
        <v>5</v>
      </c>
      <c r="F43" s="163">
        <v>3</v>
      </c>
      <c r="G43" s="163">
        <v>2</v>
      </c>
      <c r="H43" s="163"/>
      <c r="I43" s="163">
        <v>1</v>
      </c>
      <c r="J43" s="163">
        <v>1</v>
      </c>
      <c r="K43" s="162">
        <v>3</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1</v>
      </c>
      <c r="E45" s="163">
        <v>4</v>
      </c>
      <c r="F45" s="163">
        <v>2</v>
      </c>
      <c r="G45" s="163">
        <v>2</v>
      </c>
      <c r="H45" s="163"/>
      <c r="I45" s="163">
        <v>1</v>
      </c>
      <c r="J45" s="163">
        <v>1</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1</v>
      </c>
      <c r="F46" s="163"/>
      <c r="G46" s="163"/>
      <c r="H46" s="163"/>
      <c r="I46" s="163">
        <v>1</v>
      </c>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c r="F79" s="163"/>
      <c r="G79" s="163"/>
      <c r="H79" s="163"/>
      <c r="I79" s="163"/>
      <c r="J79" s="163"/>
      <c r="K79" s="162">
        <v>1</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50</v>
      </c>
      <c r="D88" s="163">
        <v>174</v>
      </c>
      <c r="E88" s="163">
        <v>190</v>
      </c>
      <c r="F88" s="163">
        <v>181</v>
      </c>
      <c r="G88" s="163">
        <v>179</v>
      </c>
      <c r="H88" s="163">
        <v>2</v>
      </c>
      <c r="I88" s="163"/>
      <c r="J88" s="163">
        <v>7</v>
      </c>
      <c r="K88" s="162">
        <v>34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2</v>
      </c>
      <c r="E90" s="163">
        <v>4</v>
      </c>
      <c r="F90" s="163">
        <v>3</v>
      </c>
      <c r="G90" s="163">
        <v>2</v>
      </c>
      <c r="H90" s="163"/>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2</v>
      </c>
      <c r="E94" s="163">
        <v>4</v>
      </c>
      <c r="F94" s="163">
        <v>3</v>
      </c>
      <c r="G94" s="163">
        <v>2</v>
      </c>
      <c r="H94" s="163"/>
      <c r="I94" s="163"/>
      <c r="J94" s="163">
        <v>1</v>
      </c>
      <c r="K94" s="162">
        <v>1</v>
      </c>
      <c r="L94" s="163"/>
      <c r="M94" s="163"/>
      <c r="N94" s="164"/>
      <c r="O94" s="163"/>
      <c r="P94" s="60"/>
    </row>
    <row r="95" spans="1:16" s="4" customFormat="1" ht="25.5" customHeight="1">
      <c r="A95" s="44">
        <v>88</v>
      </c>
      <c r="B95" s="114" t="s">
        <v>68</v>
      </c>
      <c r="C95" s="164">
        <v>46</v>
      </c>
      <c r="D95" s="163">
        <v>166</v>
      </c>
      <c r="E95" s="163">
        <v>184</v>
      </c>
      <c r="F95" s="163">
        <v>177</v>
      </c>
      <c r="G95" s="163">
        <v>177</v>
      </c>
      <c r="H95" s="163">
        <v>1</v>
      </c>
      <c r="I95" s="163"/>
      <c r="J95" s="163">
        <v>6</v>
      </c>
      <c r="K95" s="162">
        <v>28</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4</v>
      </c>
      <c r="E97" s="163">
        <v>4</v>
      </c>
      <c r="F97" s="163">
        <v>3</v>
      </c>
      <c r="G97" s="163">
        <v>3</v>
      </c>
      <c r="H97" s="163"/>
      <c r="I97" s="163"/>
      <c r="J97" s="163">
        <v>1</v>
      </c>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1</v>
      </c>
      <c r="D100" s="163">
        <v>2</v>
      </c>
      <c r="E100" s="163">
        <v>2</v>
      </c>
      <c r="F100" s="163">
        <v>1</v>
      </c>
      <c r="G100" s="163"/>
      <c r="H100" s="163">
        <v>1</v>
      </c>
      <c r="I100" s="163"/>
      <c r="J100" s="163"/>
      <c r="K100" s="162">
        <v>1</v>
      </c>
      <c r="L100" s="163"/>
      <c r="M100" s="163"/>
      <c r="N100" s="164"/>
      <c r="O100" s="163"/>
      <c r="P100" s="61"/>
    </row>
    <row r="101" spans="1:16" s="4" customFormat="1" ht="18.75" customHeight="1">
      <c r="A101" s="44">
        <v>94</v>
      </c>
      <c r="B101" s="115" t="s">
        <v>190</v>
      </c>
      <c r="C101" s="164">
        <v>1</v>
      </c>
      <c r="D101" s="163"/>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4</v>
      </c>
      <c r="E109" s="163">
        <v>1</v>
      </c>
      <c r="F109" s="163"/>
      <c r="G109" s="163"/>
      <c r="H109" s="163">
        <v>1</v>
      </c>
      <c r="I109" s="163"/>
      <c r="J109" s="163"/>
      <c r="K109" s="162">
        <v>3</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55</v>
      </c>
      <c r="D114" s="164">
        <f aca="true" t="shared" si="0" ref="D114:O114">SUM(D8,D9,D12,D29,D30,D43,D49,D52,D79,D88,D103,D109,D113)</f>
        <v>186</v>
      </c>
      <c r="E114" s="164">
        <f t="shared" si="0"/>
        <v>198</v>
      </c>
      <c r="F114" s="164">
        <f t="shared" si="0"/>
        <v>186</v>
      </c>
      <c r="G114" s="164">
        <f t="shared" si="0"/>
        <v>183</v>
      </c>
      <c r="H114" s="164">
        <f t="shared" si="0"/>
        <v>3</v>
      </c>
      <c r="I114" s="164">
        <f t="shared" si="0"/>
        <v>1</v>
      </c>
      <c r="J114" s="164">
        <f t="shared" si="0"/>
        <v>8</v>
      </c>
      <c r="K114" s="164">
        <f t="shared" si="0"/>
        <v>43</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&amp;LF695855A&amp;CФорма № 2-А, Підрозділ: Гайсинський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&amp;LF695855A&amp;CФорма № 2-А, Підрозділ: Гайсинський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169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&amp;LF695855A&amp;CФорма № 2-А, Підрозділ: Гайсинський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&amp;LF695855A&amp;C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2015-12-10T14:23:53Z</cp:lastPrinted>
  <dcterms:created xsi:type="dcterms:W3CDTF">2015-09-09T11:49:13Z</dcterms:created>
  <dcterms:modified xsi:type="dcterms:W3CDTF">2018-02-16T08:28:56Z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F695855A</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