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<sst xmlns="http://schemas.openxmlformats.org/spreadsheetml/2006/main" count="294" uniqueCount="221">
  <si>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</si>
  <si>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</si>
  <si>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</si>
  <si>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</si>
  <si>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</si>
  <si>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</si>
  <si>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</si>
  <si>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</si>
  <si>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</si>
  <si>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</si>
  <si>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</si>
  <si>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</si>
  <si>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</si>
  <si>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</si>
  <si>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</si>
  <si>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</si>
  <si>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</si>
  <si>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</si>
  <si>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</si>
  <si>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</si>
  <si>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</si>
  <si>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</si>
  <si>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</si>
  <si>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</si>
  <si>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</si>
  <si>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</si>
  <si>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</si>
  <si>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</si>
  <si>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</si>
  <si>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</si>
  <si>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</si>
  <si>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</si>
  <si>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</si>
  <si>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</si>
  <si>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</si>
  <si>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</si>
  <si>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</si>
  <si>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</si>
  <si>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</si>
  <si>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</si>
  <si>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</si>
  <si>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</si>
  <si>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</si>
  <si>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</si>
  <si>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</si>
  <si>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</si>
  <si>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</si>
  <si>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</si>
  <si>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</si>
  <si>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</si>
  <si>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</si>
  <si>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</si>
  <si>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</si>
  <si>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</si>
  <si>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</si>
  <si>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</si>
  <si>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</si>
  <si>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</si>
  <si>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</si>
  <si>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</si>
  <si>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</si>
  <si>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</si>
  <si>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</si>
  <si>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</si>
  <si>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</si>
  <si>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</si>
  <si>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</si>
  <si>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</si>
  <si>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</si>
  <si>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</si>
  <si>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</si>
  <si>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</si>
  <si>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</si>
  <si>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</si>
  <si>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</si>
  <si>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</si>
  <si>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</si>
  <si>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</si>
  <si>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</si>
  <si>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</si>
  <si>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</si>
  <si>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</si>
  <si>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</si>
  <si>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</si>
  <si>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</si>
  <si>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</si>
  <si>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</si>
  <si>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</si>
  <si>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</si>
  <si>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</si>
  <si>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</si>
  <si>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</si>
  <si>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</si>
  <si>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</si>
  <si>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</si>
  <si>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</si>
  <si>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</si>
  <si>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</si>
  <si>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</si>
  <si>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</si>
  <si>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</si>
  <si>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</si>
  <si>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</si>
  <si>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</si>
  <si>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</si>
  <si>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</si>
  <si>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</si>
  <si>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</si>
  <si>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</si>
  <si>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</si>
  <si>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</si>
  <si>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</si>
  <si>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</si>
  <si>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</si>
  <si>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</si>
  <si>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</si>
  <si>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</si>
  <si>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</si>
  <si>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</si>
  <si>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</si>
  <si>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</si>
  <si>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</si>
  <si>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</si>
  <si>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</si>
  <si>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</si>
  <si>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</si>
  <si>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</si>
  <si>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</si>
  <si>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</si>
  <si>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</si>
  <si>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</si>
  <si>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</si>
  <si>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</si>
  <si>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</si>
  <si>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</si>
  <si>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</si>
  <si>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</si>
  <si>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</si>
  <si>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</si>
  <si>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</si>
  <si>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</si>
  <si>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</si>
  <si>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</si>
  <si>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</si>
  <si>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</si>
  <si>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</si>
  <si>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</si>
  <si>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</si>
  <si>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</si>
  <si>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</si>
  <si>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</si>
  <si>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</si>
  <si>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</si>
  <si>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</si>
  <si>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</si>
  <si>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</si>
  <si>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</si>
  <si>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</si>
  <si>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</si>
  <si>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</si>
  <si>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</si>
  <si>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</si>
  <si>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</si>
  <si>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</si>
  <si>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</si>
  <si>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</si>
  <si>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</si>
  <si>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</si>
  <si>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</si>
  <si>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</si>
  <si>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</si>
  <si>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</si>
  <si>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</si>
  <si>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</si>
  <si>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</si>
  <si>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</si>
  <si>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</si>
  <si>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</si>
  <si>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</si>
  <si>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</si>
  <si>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</si>
  <si>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</si>
  <si>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</si>
  <si>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</si>
  <si>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</si>
  <si>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</si>
  <si>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</si>
  <si>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</si>
  <si>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</si>
  <si>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</si>
  <si>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</si>
  <si>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</si>
  <si>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</si>
  <si>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</si>
  <si>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</si>
  <si>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</si>
  <si>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</si>
  <si>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</si>
  <si>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</si>
  <si>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</si>
  <si>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</si>
  <si>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</si>
  <si>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</si>
  <si>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</si>
  <si>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</si>
  <si>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</si>
  <si>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</si>
  <si>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</si>
  <si>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</si>
  <si>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</si>
  <si>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</si>
  <si>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</si>
  <si>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Гайсинський районний суд Вінницької області</t>
  </si>
  <si>
    <t>23700.м. Гайсин.вул. Соборна 47</t>
  </si>
  <si>
    <t>Доручення судів України / іноземних судів</t>
  </si>
  <si>
    <t xml:space="preserve">Розглянуто справ судом присяжних </t>
  </si>
  <si>
    <t>В.М. Ковчежнюк</t>
  </si>
  <si>
    <t>Н.С. Цибровська</t>
  </si>
  <si>
    <t>(04334) 2-10-22</t>
  </si>
  <si>
    <t>inbox@gs.vn.court.gov.ua</t>
  </si>
  <si>
    <t>1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</si>
</sst>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&amp;L8BC810B8&amp;C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505</v>
      </c>
      <c r="F6" s="103">
        <v>151</v>
      </c>
      <c r="G6" s="103">
        <v>2</v>
      </c>
      <c r="H6" s="103">
        <v>128</v>
      </c>
      <c r="I6" s="121" t="s">
        <v>210</v>
      </c>
      <c r="J6" s="103">
        <v>377</v>
      </c>
      <c r="K6" s="84">
        <v>210</v>
      </c>
      <c r="L6" s="91">
        <f>E6-F6</f>
        <v>354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643</v>
      </c>
      <c r="F7" s="103">
        <v>627</v>
      </c>
      <c r="G7" s="103">
        <v>1</v>
      </c>
      <c r="H7" s="103">
        <v>599</v>
      </c>
      <c r="I7" s="103">
        <v>555</v>
      </c>
      <c r="J7" s="103">
        <v>44</v>
      </c>
      <c r="K7" s="84">
        <v>7</v>
      </c>
      <c r="L7" s="91">
        <f>E7-F7</f>
        <v>16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>
        <v>1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84</v>
      </c>
      <c r="F9" s="103">
        <v>60</v>
      </c>
      <c r="G9" s="103"/>
      <c r="H9" s="85">
        <v>68</v>
      </c>
      <c r="I9" s="103">
        <v>53</v>
      </c>
      <c r="J9" s="103">
        <v>16</v>
      </c>
      <c r="K9" s="84">
        <v>8</v>
      </c>
      <c r="L9" s="91">
        <f>E9-F9</f>
        <v>24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4</v>
      </c>
      <c r="F10" s="103">
        <v>2</v>
      </c>
      <c r="G10" s="103"/>
      <c r="H10" s="103">
        <v>2</v>
      </c>
      <c r="I10" s="103"/>
      <c r="J10" s="103">
        <v>2</v>
      </c>
      <c r="K10" s="84">
        <v>1</v>
      </c>
      <c r="L10" s="91">
        <f>E10-F10</f>
        <v>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50</v>
      </c>
      <c r="F12" s="103">
        <v>45</v>
      </c>
      <c r="G12" s="103"/>
      <c r="H12" s="103">
        <v>48</v>
      </c>
      <c r="I12" s="103">
        <v>47</v>
      </c>
      <c r="J12" s="103">
        <v>2</v>
      </c>
      <c r="K12" s="84"/>
      <c r="L12" s="91">
        <f>E12-F12</f>
        <v>5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5</v>
      </c>
      <c r="F13" s="103"/>
      <c r="G13" s="103"/>
      <c r="H13" s="103">
        <v>1</v>
      </c>
      <c r="I13" s="103"/>
      <c r="J13" s="103">
        <v>4</v>
      </c>
      <c r="K13" s="84">
        <v>2</v>
      </c>
      <c r="L13" s="91">
        <f>E13-F13</f>
        <v>5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41</v>
      </c>
      <c r="F14" s="106">
        <v>40</v>
      </c>
      <c r="G14" s="106">
        <v>1</v>
      </c>
      <c r="H14" s="106">
        <v>21</v>
      </c>
      <c r="I14" s="106">
        <v>21</v>
      </c>
      <c r="J14" s="106">
        <v>20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1333</v>
      </c>
      <c r="F16" s="84">
        <f>SUM(F6:F15)</f>
        <v>925</v>
      </c>
      <c r="G16" s="84">
        <f>SUM(G6:G15)</f>
        <v>4</v>
      </c>
      <c r="H16" s="84">
        <f>SUM(H6:H15)</f>
        <v>868</v>
      </c>
      <c r="I16" s="84">
        <f>SUM(I6:I15)</f>
        <v>677</v>
      </c>
      <c r="J16" s="84">
        <f>SUM(J6:J15)</f>
        <v>465</v>
      </c>
      <c r="K16" s="84">
        <f>SUM(K6:K15)</f>
        <v>228</v>
      </c>
      <c r="L16" s="91">
        <f>E16-F16</f>
        <v>408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11</v>
      </c>
      <c r="F17" s="84">
        <v>11</v>
      </c>
      <c r="G17" s="84"/>
      <c r="H17" s="84">
        <v>11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12</v>
      </c>
      <c r="F18" s="84">
        <v>8</v>
      </c>
      <c r="G18" s="84"/>
      <c r="H18" s="84">
        <v>3</v>
      </c>
      <c r="I18" s="84">
        <v>2</v>
      </c>
      <c r="J18" s="84">
        <v>9</v>
      </c>
      <c r="K18" s="84">
        <v>1</v>
      </c>
      <c r="L18" s="91">
        <f>E18-F18</f>
        <v>4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18</v>
      </c>
      <c r="F20" s="84">
        <v>15</v>
      </c>
      <c r="G20" s="84"/>
      <c r="H20" s="84">
        <v>17</v>
      </c>
      <c r="I20" s="84">
        <v>16</v>
      </c>
      <c r="J20" s="84">
        <v>1</v>
      </c>
      <c r="K20" s="84"/>
      <c r="L20" s="91">
        <f>E20-F20</f>
        <v>3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34</v>
      </c>
      <c r="F25" s="94">
        <v>27</v>
      </c>
      <c r="G25" s="94"/>
      <c r="H25" s="94">
        <v>24</v>
      </c>
      <c r="I25" s="94">
        <v>18</v>
      </c>
      <c r="J25" s="94">
        <v>10</v>
      </c>
      <c r="K25" s="94">
        <v>1</v>
      </c>
      <c r="L25" s="91">
        <f>E25-F25</f>
        <v>7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311</v>
      </c>
      <c r="F26" s="84">
        <v>296</v>
      </c>
      <c r="G26" s="84"/>
      <c r="H26" s="84">
        <v>228</v>
      </c>
      <c r="I26" s="84">
        <v>212</v>
      </c>
      <c r="J26" s="84">
        <v>83</v>
      </c>
      <c r="K26" s="84">
        <v>1</v>
      </c>
      <c r="L26" s="91">
        <f>E26-F26</f>
        <v>15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6</v>
      </c>
      <c r="F27" s="111">
        <v>6</v>
      </c>
      <c r="G27" s="111"/>
      <c r="H27" s="111">
        <v>5</v>
      </c>
      <c r="I27" s="111">
        <v>3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738</v>
      </c>
      <c r="F28" s="84">
        <v>717</v>
      </c>
      <c r="G28" s="84">
        <v>2</v>
      </c>
      <c r="H28" s="84">
        <v>656</v>
      </c>
      <c r="I28" s="84">
        <v>581</v>
      </c>
      <c r="J28" s="84">
        <v>82</v>
      </c>
      <c r="K28" s="84">
        <v>2</v>
      </c>
      <c r="L28" s="91">
        <f>E28-F28</f>
        <v>21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997</v>
      </c>
      <c r="F29" s="84">
        <v>593</v>
      </c>
      <c r="G29" s="84">
        <v>6</v>
      </c>
      <c r="H29" s="84">
        <v>511</v>
      </c>
      <c r="I29" s="84">
        <v>418</v>
      </c>
      <c r="J29" s="84">
        <v>486</v>
      </c>
      <c r="K29" s="84">
        <v>112</v>
      </c>
      <c r="L29" s="91">
        <f>E29-F29</f>
        <v>404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102</v>
      </c>
      <c r="F30" s="84">
        <v>102</v>
      </c>
      <c r="G30" s="84"/>
      <c r="H30" s="84">
        <v>98</v>
      </c>
      <c r="I30" s="84">
        <v>87</v>
      </c>
      <c r="J30" s="84">
        <v>4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108</v>
      </c>
      <c r="F31" s="84">
        <v>87</v>
      </c>
      <c r="G31" s="84"/>
      <c r="H31" s="84">
        <v>75</v>
      </c>
      <c r="I31" s="84">
        <v>71</v>
      </c>
      <c r="J31" s="84">
        <v>33</v>
      </c>
      <c r="K31" s="84">
        <v>1</v>
      </c>
      <c r="L31" s="91">
        <f>E31-F31</f>
        <v>21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9</v>
      </c>
      <c r="F32" s="84">
        <v>7</v>
      </c>
      <c r="G32" s="84"/>
      <c r="H32" s="84">
        <v>6</v>
      </c>
      <c r="I32" s="84">
        <v>5</v>
      </c>
      <c r="J32" s="84">
        <v>3</v>
      </c>
      <c r="K32" s="84">
        <v>1</v>
      </c>
      <c r="L32" s="91">
        <f>E32-F32</f>
        <v>2</v>
      </c>
    </row>
    <row r="33" spans="1:12" ht="26.25" customHeight="1">
      <c r="A33" s="168"/>
      <c r="B33" s="127" t="s">
        <v>173</v>
      </c>
      <c r="C33" s="128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</v>
      </c>
      <c r="F36" s="84">
        <v>5</v>
      </c>
      <c r="G36" s="84"/>
      <c r="H36" s="84">
        <v>2</v>
      </c>
      <c r="I36" s="84"/>
      <c r="J36" s="84">
        <v>4</v>
      </c>
      <c r="K36" s="84">
        <v>1</v>
      </c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32</v>
      </c>
      <c r="F37" s="84">
        <v>23</v>
      </c>
      <c r="G37" s="84"/>
      <c r="H37" s="84">
        <v>22</v>
      </c>
      <c r="I37" s="84">
        <v>16</v>
      </c>
      <c r="J37" s="84">
        <v>10</v>
      </c>
      <c r="K37" s="84">
        <v>1</v>
      </c>
      <c r="L37" s="91">
        <f>E37-F37</f>
        <v>9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1643</v>
      </c>
      <c r="F40" s="94">
        <v>1182</v>
      </c>
      <c r="G40" s="94">
        <v>7</v>
      </c>
      <c r="H40" s="94">
        <v>935</v>
      </c>
      <c r="I40" s="94">
        <v>725</v>
      </c>
      <c r="J40" s="94">
        <v>708</v>
      </c>
      <c r="K40" s="94">
        <v>119</v>
      </c>
      <c r="L40" s="91">
        <f>E40-F40</f>
        <v>461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1175</v>
      </c>
      <c r="F41" s="84">
        <v>1120</v>
      </c>
      <c r="G41" s="84"/>
      <c r="H41" s="84">
        <v>931</v>
      </c>
      <c r="I41" s="121" t="s">
        <v>210</v>
      </c>
      <c r="J41" s="84">
        <v>244</v>
      </c>
      <c r="K41" s="84">
        <v>9</v>
      </c>
      <c r="L41" s="91">
        <f>E41-F41</f>
        <v>55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13</v>
      </c>
      <c r="F42" s="84">
        <v>12</v>
      </c>
      <c r="G42" s="84"/>
      <c r="H42" s="84">
        <v>11</v>
      </c>
      <c r="I42" s="121" t="s">
        <v>210</v>
      </c>
      <c r="J42" s="84">
        <v>2</v>
      </c>
      <c r="K42" s="84"/>
      <c r="L42" s="91">
        <f>E42-F42</f>
        <v>1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24</v>
      </c>
      <c r="F43" s="84">
        <v>24</v>
      </c>
      <c r="G43" s="84"/>
      <c r="H43" s="84">
        <v>23</v>
      </c>
      <c r="I43" s="84">
        <v>11</v>
      </c>
      <c r="J43" s="84">
        <v>1</v>
      </c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>
        <v>12</v>
      </c>
      <c r="F44" s="84">
        <v>12</v>
      </c>
      <c r="G44" s="84"/>
      <c r="H44" s="84">
        <v>11</v>
      </c>
      <c r="I44" s="84">
        <v>11</v>
      </c>
      <c r="J44" s="84">
        <v>1</v>
      </c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1211</v>
      </c>
      <c r="F45" s="84">
        <f aca="true" t="shared" si="0" ref="F45:K45">F41+F43+F44</f>
        <v>1156</v>
      </c>
      <c r="G45" s="84">
        <f t="shared" si="0"/>
        <v>0</v>
      </c>
      <c r="H45" s="84">
        <f t="shared" si="0"/>
        <v>965</v>
      </c>
      <c r="I45" s="84">
        <f>I43+I44</f>
        <v>22</v>
      </c>
      <c r="J45" s="84">
        <f t="shared" si="0"/>
        <v>246</v>
      </c>
      <c r="K45" s="84">
        <f t="shared" si="0"/>
        <v>9</v>
      </c>
      <c r="L45" s="91">
        <f>E45-F45</f>
        <v>55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4221</v>
      </c>
      <c r="F46" s="84">
        <f t="shared" si="1"/>
        <v>3290</v>
      </c>
      <c r="G46" s="84">
        <f t="shared" si="1"/>
        <v>11</v>
      </c>
      <c r="H46" s="84">
        <f t="shared" si="1"/>
        <v>2792</v>
      </c>
      <c r="I46" s="84">
        <f t="shared" si="1"/>
        <v>1442</v>
      </c>
      <c r="J46" s="84">
        <f t="shared" si="1"/>
        <v>1429</v>
      </c>
      <c r="K46" s="84">
        <f t="shared" si="1"/>
        <v>357</v>
      </c>
      <c r="L46" s="91">
        <f>E46-F46</f>
        <v>931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&amp;L8BC810B8&amp;C&amp;R2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361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525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616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248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4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&amp;L8BC810B8&amp;C&amp;R3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129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239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198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177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1111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532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21404541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3042864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2306</v>
      </c>
      <c r="F58" s="109">
        <f>F59+F62+F63+F64</f>
        <v>405</v>
      </c>
      <c r="G58" s="109">
        <f>G59+G62+G63+G64</f>
        <v>50</v>
      </c>
      <c r="H58" s="109">
        <f>H59+H62+H63+H64</f>
        <v>16</v>
      </c>
      <c r="I58" s="109">
        <f>I59+I62+I63+I64</f>
        <v>15</v>
      </c>
    </row>
    <row r="59" spans="1:9" ht="13.5" customHeight="1">
      <c r="A59" s="225" t="s">
        <v>103</v>
      </c>
      <c r="B59" s="225"/>
      <c r="C59" s="225"/>
      <c r="D59" s="225"/>
      <c r="E59" s="94">
        <v>757</v>
      </c>
      <c r="F59" s="94">
        <v>66</v>
      </c>
      <c r="G59" s="94">
        <v>24</v>
      </c>
      <c r="H59" s="94">
        <v>9</v>
      </c>
      <c r="I59" s="94">
        <v>12</v>
      </c>
    </row>
    <row r="60" spans="1:9" ht="13.5" customHeight="1">
      <c r="A60" s="328" t="s">
        <v>203</v>
      </c>
      <c r="B60" s="329"/>
      <c r="C60" s="329"/>
      <c r="D60" s="330"/>
      <c r="E60" s="86">
        <v>38</v>
      </c>
      <c r="F60" s="86">
        <v>51</v>
      </c>
      <c r="G60" s="86">
        <v>20</v>
      </c>
      <c r="H60" s="86">
        <v>9</v>
      </c>
      <c r="I60" s="86">
        <v>10</v>
      </c>
    </row>
    <row r="61" spans="1:9" ht="13.5" customHeight="1">
      <c r="A61" s="328" t="s">
        <v>204</v>
      </c>
      <c r="B61" s="329"/>
      <c r="C61" s="329"/>
      <c r="D61" s="330"/>
      <c r="E61" s="86">
        <v>595</v>
      </c>
      <c r="F61" s="86">
        <v>1</v>
      </c>
      <c r="G61" s="86">
        <v>2</v>
      </c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20</v>
      </c>
      <c r="F62" s="84">
        <v>3</v>
      </c>
      <c r="G62" s="84"/>
      <c r="H62" s="84">
        <v>1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618</v>
      </c>
      <c r="F63" s="84">
        <v>282</v>
      </c>
      <c r="G63" s="84">
        <v>26</v>
      </c>
      <c r="H63" s="84">
        <v>6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911</v>
      </c>
      <c r="F64" s="84">
        <v>54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916</v>
      </c>
      <c r="G68" s="115">
        <v>6972320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384</v>
      </c>
      <c r="G69" s="117">
        <v>6254626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532</v>
      </c>
      <c r="G70" s="117">
        <v>717694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352</v>
      </c>
      <c r="G71" s="115">
        <v>172125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&amp;L8BC810B8&amp;C&amp;R4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24.982505248425472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49.03225806451613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16.807909604519775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3.658536585365854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84.86322188449849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558.4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844.2</v>
      </c>
    </row>
    <row r="11" spans="1:4" ht="16.5" customHeight="1">
      <c r="A11" s="215" t="s">
        <v>62</v>
      </c>
      <c r="B11" s="217"/>
      <c r="C11" s="10">
        <v>9</v>
      </c>
      <c r="D11" s="84">
        <v>65</v>
      </c>
    </row>
    <row r="12" spans="1:4" ht="16.5" customHeight="1">
      <c r="A12" s="331" t="s">
        <v>103</v>
      </c>
      <c r="B12" s="331"/>
      <c r="C12" s="10">
        <v>10</v>
      </c>
      <c r="D12" s="84">
        <v>65</v>
      </c>
    </row>
    <row r="13" spans="1:4" ht="16.5" customHeight="1">
      <c r="A13" s="328" t="s">
        <v>203</v>
      </c>
      <c r="B13" s="330"/>
      <c r="C13" s="10">
        <v>11</v>
      </c>
      <c r="D13" s="94">
        <v>345</v>
      </c>
    </row>
    <row r="14" spans="1:4" ht="16.5" customHeight="1">
      <c r="A14" s="328" t="s">
        <v>204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86</v>
      </c>
    </row>
    <row r="16" spans="1:4" ht="16.5" customHeight="1">
      <c r="A16" s="331" t="s">
        <v>104</v>
      </c>
      <c r="B16" s="331"/>
      <c r="C16" s="10">
        <v>14</v>
      </c>
      <c r="D16" s="84">
        <v>99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4">
        <v>11722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&amp;L8BC810B8&amp;C&amp;R5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2021-10-29T09:00:07Z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1-мзс_00129_3.2021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7ECD6B59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