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<sst xmlns="http://schemas.openxmlformats.org/spreadsheetml/2006/main" count="4409" uniqueCount="2217">
  <si>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</si>
  <si>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</si>
  <si>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</si>
  <si>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</si>
  <si>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</si>
  <si>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</si>
  <si>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</si>
  <si>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</si>
  <si>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</si>
  <si>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</si>
  <si>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</si>
  <si>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</si>
  <si>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</si>
  <si>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</si>
  <si>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</si>
  <si>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</si>
  <si>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</si>
  <si>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</si>
  <si>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</si>
  <si>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</si>
  <si>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</si>
  <si>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</si>
  <si>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</si>
  <si>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</si>
  <si>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</si>
  <si>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</si>
  <si>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</si>
  <si>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</si>
  <si>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</si>
  <si>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</si>
  <si>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</si>
  <si>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</si>
  <si>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</si>
  <si>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</si>
  <si>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</si>
  <si>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</si>
  <si>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</si>
  <si>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</si>
  <si>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</si>
  <si>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</si>
  <si>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</si>
  <si>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</si>
  <si>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</si>
  <si>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</si>
  <si>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</si>
  <si>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</si>
  <si>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</si>
  <si>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</si>
  <si>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</si>
  <si>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</si>
  <si>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</si>
  <si>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</si>
  <si>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</si>
  <si>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</si>
  <si>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</si>
  <si>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</si>
  <si>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</si>
  <si>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</si>
  <si>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</si>
  <si>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</si>
  <si>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</si>
  <si>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</si>
  <si>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</si>
  <si>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</si>
  <si>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</si>
  <si>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</si>
  <si>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</si>
  <si>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</si>
  <si>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</si>
  <si>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</si>
  <si>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</si>
  <si>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</si>
  <si>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</si>
  <si>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</si>
  <si>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</si>
  <si>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</si>
  <si>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</si>
  <si>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</si>
  <si>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</si>
  <si>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</si>
  <si>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</si>
  <si>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</si>
  <si>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</si>
  <si>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</si>
  <si>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</si>
  <si>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</si>
  <si>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</si>
  <si>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</si>
  <si>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</si>
  <si>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</si>
  <si>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</si>
  <si>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</si>
  <si>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</si>
  <si>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</si>
  <si>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</si>
  <si>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</si>
  <si>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</si>
  <si>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</si>
  <si>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</si>
  <si>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</si>
  <si>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</si>
  <si>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</si>
  <si>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</si>
  <si>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</si>
  <si>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</si>
  <si>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</si>
  <si>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</si>
  <si>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</si>
  <si>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</si>
  <si>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</si>
  <si>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</si>
  <si>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</si>
  <si>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</si>
  <si>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</si>
  <si>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</si>
  <si>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</si>
  <si>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</si>
  <si>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</si>
  <si>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</si>
  <si>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</si>
  <si>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</si>
  <si>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</si>
  <si>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</si>
  <si>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</si>
  <si>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</si>
  <si>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</si>
  <si>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</si>
  <si>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</si>
  <si>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</si>
  <si>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</si>
  <si>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</si>
  <si>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</si>
  <si>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</si>
  <si>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</si>
  <si>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</si>
  <si>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</si>
  <si>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</si>
  <si>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</si>
  <si>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</si>
  <si>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</si>
  <si>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</si>
  <si>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</si>
  <si>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</si>
  <si>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</si>
  <si>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</si>
  <si>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</si>
  <si>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</si>
  <si>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</si>
  <si>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</si>
  <si>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</si>
  <si>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</si>
  <si>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</si>
  <si>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</si>
  <si>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</si>
  <si>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</si>
  <si>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</si>
  <si>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</si>
  <si>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</si>
  <si>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</si>
  <si>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</si>
  <si>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</si>
  <si>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</si>
  <si>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</si>
  <si>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</si>
  <si>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</si>
  <si>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</si>
  <si>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</si>
  <si>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</si>
  <si>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</si>
  <si>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</si>
  <si>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</si>
  <si>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</si>
  <si>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</si>
  <si>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</si>
  <si>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</si>
  <si>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</si>
  <si>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</si>
  <si>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</si>
  <si>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</si>
  <si>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</si>
  <si>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</si>
  <si>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</si>
  <si>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</si>
  <si>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</si>
  <si>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</si>
  <si>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</si>
  <si>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</si>
  <si>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</si>
  <si>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</si>
  <si>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</si>
  <si>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</si>
  <si>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</si>
  <si>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</si>
  <si>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</si>
  <si>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</si>
  <si>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</si>
  <si>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</si>
  <si>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</si>
  <si>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</si>
  <si>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</si>
  <si>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</si>
  <si>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</si>
  <si>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</si>
  <si>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</si>
  <si>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</si>
  <si>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</si>
  <si>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</si>
  <si>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</si>
  <si>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</si>
  <si>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</si>
  <si>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</si>
  <si>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</si>
  <si>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</si>
  <si>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</si>
  <si>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</si>
  <si>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</si>
  <si>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</si>
  <si>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</si>
  <si>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</si>
  <si>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</si>
  <si>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</si>
  <si>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</si>
  <si>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</si>
  <si>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</si>
  <si>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</si>
  <si>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</si>
  <si>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</si>
  <si>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</si>
  <si>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</si>
  <si>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</si>
  <si>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</si>
  <si>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</si>
  <si>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</si>
  <si>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</si>
  <si>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</si>
  <si>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</si>
  <si>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</si>
  <si>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</si>
  <si>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</si>
  <si>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</si>
  <si>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</si>
  <si>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</si>
  <si>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</si>
  <si>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</si>
  <si>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</si>
  <si>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</si>
  <si>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</si>
  <si>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</si>
  <si>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</si>
  <si>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</si>
  <si>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</si>
  <si>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</si>
  <si>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</si>
  <si>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</si>
  <si>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</si>
  <si>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</si>
  <si>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</si>
  <si>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</si>
  <si>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</si>
  <si>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</si>
  <si>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</si>
  <si>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</si>
  <si>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</si>
  <si>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</si>
  <si>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</si>
  <si>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</si>
  <si>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</si>
  <si>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</si>
  <si>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</si>
  <si>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</si>
  <si>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</si>
  <si>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</si>
  <si>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</si>
  <si>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</si>
  <si>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</si>
  <si>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</si>
  <si>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</si>
  <si>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</si>
  <si>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</si>
  <si>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</si>
  <si>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</si>
  <si>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</si>
  <si>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</si>
  <si>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</si>
  <si>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</si>
  <si>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</si>
  <si>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</si>
  <si>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</si>
  <si>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</si>
  <si>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</si>
  <si>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</si>
  <si>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</si>
  <si>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</si>
  <si>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</si>
  <si>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</si>
  <si>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</si>
  <si>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</si>
  <si>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</si>
  <si>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</si>
  <si>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</si>
  <si>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</si>
  <si>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</si>
  <si>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</si>
  <si>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</si>
  <si>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</si>
  <si>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</si>
  <si>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</si>
  <si>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</si>
  <si>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</si>
  <si>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</si>
  <si>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</si>
  <si>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</si>
  <si>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</si>
  <si>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</si>
  <si>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</si>
  <si>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</si>
  <si>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</si>
  <si>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</si>
  <si>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</si>
  <si>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</si>
  <si>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</si>
  <si>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</si>
  <si>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</si>
  <si>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</si>
  <si>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</si>
  <si>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</si>
  <si>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</si>
  <si>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</si>
  <si>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</si>
  <si>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</si>
  <si>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</si>
  <si>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</si>
  <si>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</si>
  <si>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</si>
  <si>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</si>
  <si>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</si>
  <si>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</si>
  <si>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</si>
  <si>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</si>
  <si>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</si>
  <si>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</si>
  <si>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</si>
  <si>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</si>
  <si>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</si>
  <si>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</si>
  <si>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</si>
  <si>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</si>
  <si>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</si>
  <si>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</si>
  <si>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</si>
  <si>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</si>
  <si>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</si>
  <si>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</si>
  <si>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</si>
  <si>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</si>
  <si>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</si>
  <si>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</si>
  <si>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</si>
  <si>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</si>
  <si>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</si>
  <si>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</si>
  <si>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</si>
  <si>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</si>
  <si>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</si>
  <si>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</si>
  <si>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</si>
  <si>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</si>
  <si>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</si>
  <si>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</si>
  <si>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</si>
  <si>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</si>
  <si>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</si>
  <si>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</si>
  <si>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</si>
  <si>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</si>
  <si>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</si>
  <si>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</si>
  <si>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</si>
  <si>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</si>
  <si>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</si>
  <si>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</si>
  <si>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</si>
  <si>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</si>
  <si>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</si>
  <si>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</si>
  <si>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</si>
  <si>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</si>
  <si>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</si>
  <si>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</si>
  <si>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</si>
  <si>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</si>
  <si>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</si>
  <si>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</si>
  <si>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</si>
  <si>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</si>
  <si>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</si>
  <si>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</si>
  <si>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</si>
  <si>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</si>
  <si>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</si>
  <si>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</si>
  <si>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</si>
  <si>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</si>
  <si>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</si>
  <si>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</si>
  <si>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</si>
  <si>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</si>
  <si>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</si>
  <si>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</si>
  <si>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</si>
  <si>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</si>
  <si>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</si>
  <si>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</si>
  <si>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</si>
  <si>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</si>
  <si>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</si>
  <si>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</si>
  <si>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</si>
  <si>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</si>
  <si>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</si>
  <si>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</si>
  <si>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</si>
  <si>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</si>
  <si>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</si>
  <si>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</si>
  <si>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</si>
  <si>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</si>
  <si>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</si>
  <si>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</si>
  <si>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</si>
  <si>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</si>
  <si>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</si>
  <si>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</si>
  <si>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</si>
  <si>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</si>
  <si>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</si>
  <si>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</si>
  <si>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</si>
  <si>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</si>
  <si>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</si>
  <si>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</si>
  <si>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</si>
  <si>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</si>
  <si>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</si>
  <si>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</si>
  <si>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</si>
  <si>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</si>
  <si>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</si>
  <si>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</si>
  <si>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</si>
  <si>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</si>
  <si>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</si>
  <si>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</si>
  <si>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</si>
  <si>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</si>
  <si>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</si>
  <si>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</si>
  <si>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</si>
  <si>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</si>
  <si>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</si>
  <si>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</si>
  <si>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</si>
  <si>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</si>
  <si>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</si>
  <si>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</si>
  <si>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</si>
  <si>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</si>
  <si>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</si>
  <si>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</si>
  <si>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</si>
  <si>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</si>
  <si>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</si>
  <si>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</si>
  <si>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</si>
  <si>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</si>
  <si>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</si>
  <si>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</si>
  <si>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</si>
  <si>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</si>
  <si>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</si>
  <si>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</si>
  <si>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</si>
  <si>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</si>
  <si>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</si>
  <si>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</si>
  <si>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</si>
  <si>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</si>
  <si>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</si>
  <si>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</si>
  <si>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</si>
  <si>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</si>
  <si>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</si>
  <si>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</si>
  <si>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</si>
  <si>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</si>
  <si>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</si>
  <si>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</si>
  <si>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</si>
  <si>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</si>
  <si>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</si>
  <si>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</si>
  <si>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</si>
  <si>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</si>
  <si>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</si>
  <si>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</si>
  <si>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</si>
  <si>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</si>
  <si>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</si>
  <si>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</si>
  <si>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</si>
  <si>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</si>
  <si>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</si>
  <si>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</si>
  <si>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</si>
  <si>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</si>
  <si>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</si>
  <si>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</si>
  <si>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</si>
  <si>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</si>
  <si>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</si>
  <si>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</si>
  <si>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</si>
  <si>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</si>
  <si>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</si>
  <si>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</si>
  <si>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</si>
  <si>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</si>
  <si>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2022 рік</t>
  </si>
  <si>
    <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</si>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</sst>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30">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3" borderId="1" applyNumberFormat="0" applyAlignment="0" applyProtection="0"/>
    <xf numFmtId="0" fontId="4" fillId="9" borderId="2" applyNumberFormat="0" applyAlignment="0" applyProtection="0"/>
    <xf numFmtId="0" fontId="5" fillId="9"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15" borderId="7" applyNumberFormat="0" applyAlignment="0" applyProtection="0"/>
    <xf numFmtId="0" fontId="12" fillId="0" borderId="0" applyNumberFormat="0" applyFill="0" applyBorder="0" applyAlignment="0" applyProtection="0"/>
    <xf numFmtId="0" fontId="13" fillId="10" borderId="0" applyNumberFormat="0" applyBorder="0" applyAlignment="0" applyProtection="0"/>
    <xf numFmtId="0" fontId="14" fillId="0" borderId="0" applyNumberFormat="0" applyFill="0" applyBorder="0" applyAlignment="0" applyProtection="0"/>
    <xf numFmtId="0" fontId="15" fillId="17" borderId="0" applyNumberFormat="0" applyBorder="0" applyAlignment="0" applyProtection="0"/>
    <xf numFmtId="0" fontId="1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7" borderId="0" applyNumberFormat="0" applyBorder="0" applyAlignment="0" applyProtection="0"/>
  </cellStyleXfs>
  <cellXfs count="117">
    <xf numFmtId="0" fontId="0" fillId="0" borderId="0" xfId="0" applyAlignment="1">
      <alignment/>
    </xf>
    <xf numFmtId="0" fontId="20" fillId="0" borderId="0" xfId="0" applyFont="1" applyAlignment="1">
      <alignment vertical="center"/>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49" fontId="22" fillId="0" borderId="10" xfId="0" applyNumberFormat="1" applyFont="1" applyFill="1" applyBorder="1" applyAlignment="1">
      <alignment vertical="center" wrapText="1"/>
    </xf>
    <xf numFmtId="0" fontId="23" fillId="6" borderId="10" xfId="0" applyFont="1" applyFill="1" applyBorder="1" applyAlignment="1">
      <alignment vertical="center"/>
    </xf>
    <xf numFmtId="0" fontId="24" fillId="6" borderId="10" xfId="0" applyFont="1" applyFill="1" applyBorder="1" applyAlignment="1">
      <alignment vertical="center"/>
    </xf>
    <xf numFmtId="3" fontId="21" fillId="0" borderId="10" xfId="0" applyNumberFormat="1" applyFont="1" applyBorder="1" applyAlignment="1">
      <alignment vertical="center"/>
    </xf>
    <xf numFmtId="0" fontId="21" fillId="0" borderId="10" xfId="0" applyFont="1" applyBorder="1" applyAlignment="1">
      <alignment vertical="center"/>
    </xf>
    <xf numFmtId="0" fontId="22" fillId="0" borderId="10" xfId="0" applyFont="1" applyFill="1" applyBorder="1" applyAlignment="1">
      <alignment vertical="center"/>
    </xf>
    <xf numFmtId="172" fontId="21" fillId="0" borderId="10" xfId="0" applyNumberFormat="1" applyFont="1" applyBorder="1" applyAlignment="1">
      <alignment vertical="center"/>
    </xf>
    <xf numFmtId="0" fontId="22" fillId="3" borderId="10" xfId="0" applyFont="1" applyFill="1" applyBorder="1" applyAlignment="1">
      <alignment vertical="center"/>
    </xf>
    <xf numFmtId="0" fontId="21" fillId="3" borderId="10" xfId="0" applyFont="1" applyFill="1" applyBorder="1" applyAlignment="1">
      <alignment vertical="center"/>
    </xf>
    <xf numFmtId="0" fontId="22" fillId="6" borderId="10" xfId="0" applyFont="1" applyFill="1" applyBorder="1" applyAlignment="1">
      <alignment vertical="center"/>
    </xf>
    <xf numFmtId="0" fontId="21" fillId="0" borderId="0" xfId="0" applyFont="1" applyAlignment="1">
      <alignment vertical="center"/>
    </xf>
    <xf numFmtId="0" fontId="23" fillId="0" borderId="10" xfId="0" applyFont="1" applyBorder="1" applyAlignment="1">
      <alignment horizontal="center" vertical="center"/>
    </xf>
    <xf numFmtId="0" fontId="25" fillId="6" borderId="10" xfId="0" applyFont="1" applyFill="1" applyBorder="1" applyAlignment="1">
      <alignment vertical="center"/>
    </xf>
    <xf numFmtId="0" fontId="24" fillId="0" borderId="10" xfId="0" applyFont="1" applyBorder="1" applyAlignment="1">
      <alignment vertical="center"/>
    </xf>
    <xf numFmtId="0" fontId="25" fillId="0" borderId="10" xfId="0" applyFont="1" applyBorder="1" applyAlignment="1">
      <alignment vertical="center"/>
    </xf>
    <xf numFmtId="0" fontId="23" fillId="0" borderId="10" xfId="0" applyFont="1" applyBorder="1" applyAlignment="1">
      <alignment vertical="center"/>
    </xf>
    <xf numFmtId="0" fontId="24" fillId="3" borderId="10" xfId="0" applyFont="1" applyFill="1" applyBorder="1" applyAlignment="1">
      <alignment vertical="center"/>
    </xf>
    <xf numFmtId="0" fontId="25" fillId="3" borderId="10" xfId="0" applyFont="1" applyFill="1" applyBorder="1" applyAlignment="1">
      <alignment vertical="center"/>
    </xf>
    <xf numFmtId="4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4" fillId="0" borderId="0" xfId="0" applyFont="1" applyAlignment="1">
      <alignment vertical="center"/>
    </xf>
    <xf numFmtId="3" fontId="21" fillId="0" borderId="0" xfId="0" applyNumberFormat="1" applyFont="1" applyAlignment="1">
      <alignment vertical="center"/>
    </xf>
    <xf numFmtId="0" fontId="22" fillId="0" borderId="0" xfId="0" applyFont="1" applyFill="1" applyAlignment="1">
      <alignment vertical="center"/>
    </xf>
    <xf numFmtId="0" fontId="25"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vertical="center"/>
    </xf>
    <xf numFmtId="3" fontId="21" fillId="0" borderId="10" xfId="0" applyNumberFormat="1" applyFont="1" applyBorder="1" applyAlignment="1">
      <alignment horizontal="center" vertical="center" wrapText="1"/>
    </xf>
    <xf numFmtId="3" fontId="24" fillId="6" borderId="10" xfId="0" applyNumberFormat="1" applyFont="1" applyFill="1" applyBorder="1" applyAlignment="1">
      <alignment vertical="center"/>
    </xf>
    <xf numFmtId="3" fontId="24" fillId="0" borderId="10" xfId="0" applyNumberFormat="1" applyFont="1" applyBorder="1" applyAlignment="1">
      <alignment vertical="center"/>
    </xf>
    <xf numFmtId="3" fontId="24" fillId="3" borderId="10" xfId="0" applyNumberFormat="1" applyFont="1" applyFill="1" applyBorder="1" applyAlignment="1">
      <alignment vertical="center"/>
    </xf>
    <xf numFmtId="3" fontId="20" fillId="0" borderId="0" xfId="0" applyNumberFormat="1" applyFont="1" applyAlignment="1">
      <alignment vertical="center"/>
    </xf>
    <xf numFmtId="3" fontId="21" fillId="3" borderId="10" xfId="0" applyNumberFormat="1" applyFont="1" applyFill="1" applyBorder="1" applyAlignment="1">
      <alignment horizontal="center" vertical="center"/>
    </xf>
    <xf numFmtId="3" fontId="24" fillId="6" borderId="10" xfId="0" applyNumberFormat="1" applyFont="1" applyFill="1" applyBorder="1" applyAlignment="1">
      <alignment horizontal="center" vertical="center"/>
    </xf>
    <xf numFmtId="3" fontId="21" fillId="3" borderId="10" xfId="0" applyNumberFormat="1" applyFont="1" applyFill="1" applyBorder="1" applyAlignment="1">
      <alignment vertical="center"/>
    </xf>
    <xf numFmtId="0" fontId="26" fillId="0" borderId="0" xfId="0" applyFont="1" applyFill="1" applyAlignment="1">
      <alignment horizontal="left" vertical="center"/>
    </xf>
    <xf numFmtId="172" fontId="20" fillId="0" borderId="0" xfId="0" applyNumberFormat="1" applyFont="1" applyAlignment="1">
      <alignment vertical="center"/>
    </xf>
    <xf numFmtId="172" fontId="24" fillId="6" borderId="10" xfId="0" applyNumberFormat="1" applyFont="1" applyFill="1" applyBorder="1" applyAlignment="1">
      <alignment vertical="center"/>
    </xf>
    <xf numFmtId="172" fontId="21" fillId="3" borderId="10" xfId="0" applyNumberFormat="1" applyFont="1" applyFill="1" applyBorder="1" applyAlignment="1">
      <alignment horizontal="center" vertical="center"/>
    </xf>
    <xf numFmtId="172" fontId="24" fillId="6" borderId="10" xfId="0" applyNumberFormat="1" applyFont="1" applyFill="1" applyBorder="1" applyAlignment="1">
      <alignment horizontal="center" vertical="center"/>
    </xf>
    <xf numFmtId="172" fontId="21" fillId="0" borderId="0" xfId="0" applyNumberFormat="1" applyFont="1" applyAlignment="1">
      <alignment vertical="center"/>
    </xf>
    <xf numFmtId="2" fontId="20" fillId="0" borderId="0" xfId="0" applyNumberFormat="1" applyFont="1" applyAlignment="1">
      <alignment vertical="center"/>
    </xf>
    <xf numFmtId="2" fontId="24" fillId="6" borderId="10" xfId="0" applyNumberFormat="1" applyFont="1" applyFill="1" applyBorder="1" applyAlignment="1">
      <alignment vertical="center"/>
    </xf>
    <xf numFmtId="2" fontId="21" fillId="0" borderId="10" xfId="0" applyNumberFormat="1" applyFont="1" applyBorder="1" applyAlignment="1">
      <alignment vertical="center"/>
    </xf>
    <xf numFmtId="2" fontId="21" fillId="3" borderId="10" xfId="0" applyNumberFormat="1" applyFont="1" applyFill="1" applyBorder="1" applyAlignment="1">
      <alignment horizontal="center" vertical="center"/>
    </xf>
    <xf numFmtId="2" fontId="24" fillId="6" borderId="10" xfId="0" applyNumberFormat="1" applyFont="1" applyFill="1" applyBorder="1" applyAlignment="1">
      <alignment horizontal="center" vertical="center"/>
    </xf>
    <xf numFmtId="2" fontId="21" fillId="0" borderId="0" xfId="0" applyNumberFormat="1" applyFont="1" applyAlignment="1">
      <alignment vertical="center"/>
    </xf>
    <xf numFmtId="3" fontId="27" fillId="0" borderId="0" xfId="0" applyNumberFormat="1" applyFont="1" applyAlignment="1">
      <alignment vertical="center"/>
    </xf>
    <xf numFmtId="3" fontId="25" fillId="6" borderId="10" xfId="0" applyNumberFormat="1" applyFont="1" applyFill="1" applyBorder="1" applyAlignment="1">
      <alignment vertical="center"/>
    </xf>
    <xf numFmtId="3" fontId="23" fillId="0" borderId="10" xfId="0" applyNumberFormat="1" applyFont="1" applyBorder="1" applyAlignment="1">
      <alignment vertical="center"/>
    </xf>
    <xf numFmtId="3" fontId="23" fillId="3" borderId="10" xfId="0" applyNumberFormat="1" applyFont="1" applyFill="1" applyBorder="1" applyAlignment="1">
      <alignment horizontal="center" vertical="center"/>
    </xf>
    <xf numFmtId="3" fontId="25" fillId="6" borderId="10" xfId="0" applyNumberFormat="1" applyFont="1" applyFill="1" applyBorder="1" applyAlignment="1">
      <alignment horizontal="center" vertical="center"/>
    </xf>
    <xf numFmtId="3" fontId="23" fillId="0" borderId="0" xfId="0" applyNumberFormat="1" applyFont="1" applyAlignment="1">
      <alignment vertical="center"/>
    </xf>
    <xf numFmtId="0" fontId="22" fillId="0" borderId="0" xfId="0" applyFont="1" applyAlignment="1">
      <alignment vertical="center"/>
    </xf>
    <xf numFmtId="0" fontId="22" fillId="0" borderId="10" xfId="0" applyFont="1" applyBorder="1" applyAlignment="1">
      <alignment vertical="center"/>
    </xf>
    <xf numFmtId="0" fontId="26" fillId="0" borderId="0" xfId="0" applyFont="1" applyAlignment="1">
      <alignment horizontal="left" vertical="center"/>
    </xf>
    <xf numFmtId="0" fontId="21" fillId="0" borderId="10" xfId="0" applyFont="1" applyBorder="1" applyAlignment="1">
      <alignment horizontal="center" vertical="center" wrapText="1"/>
    </xf>
    <xf numFmtId="0" fontId="20" fillId="0" borderId="0" xfId="0" applyFont="1" applyAlignment="1">
      <alignment horizontal="right" vertical="center" wrapText="1"/>
    </xf>
    <xf numFmtId="2" fontId="21" fillId="0" borderId="10" xfId="0" applyNumberFormat="1" applyFont="1" applyFill="1" applyBorder="1" applyAlignment="1">
      <alignment horizontal="center" vertical="center" wrapText="1"/>
    </xf>
    <xf numFmtId="0" fontId="21" fillId="0" borderId="10" xfId="0" applyFont="1" applyBorder="1" applyAlignment="1">
      <alignment vertical="center" wrapText="1"/>
    </xf>
    <xf numFmtId="0" fontId="21" fillId="0" borderId="0" xfId="0" applyFont="1" applyAlignment="1">
      <alignment vertical="center" wrapText="1"/>
    </xf>
    <xf numFmtId="0" fontId="22" fillId="5" borderId="10" xfId="0" applyFont="1" applyFill="1" applyBorder="1" applyAlignment="1">
      <alignment vertical="center"/>
    </xf>
    <xf numFmtId="0" fontId="21" fillId="5" borderId="10" xfId="0" applyFont="1" applyFill="1" applyBorder="1" applyAlignment="1">
      <alignment vertical="center"/>
    </xf>
    <xf numFmtId="3" fontId="21" fillId="5" borderId="10" xfId="0" applyNumberFormat="1" applyFont="1" applyFill="1" applyBorder="1" applyAlignment="1">
      <alignment horizontal="center" vertical="center"/>
    </xf>
    <xf numFmtId="3" fontId="23" fillId="5" borderId="10" xfId="0" applyNumberFormat="1" applyFont="1" applyFill="1" applyBorder="1" applyAlignment="1">
      <alignment horizontal="center" vertical="center"/>
    </xf>
    <xf numFmtId="2" fontId="21" fillId="5" borderId="10" xfId="0" applyNumberFormat="1" applyFont="1" applyFill="1" applyBorder="1" applyAlignment="1">
      <alignment horizontal="center" vertical="center"/>
    </xf>
    <xf numFmtId="172" fontId="21" fillId="5" borderId="10" xfId="0" applyNumberFormat="1" applyFont="1" applyFill="1" applyBorder="1" applyAlignment="1">
      <alignment horizontal="center" vertical="center"/>
    </xf>
    <xf numFmtId="3" fontId="21" fillId="5" borderId="10" xfId="0" applyNumberFormat="1" applyFont="1" applyFill="1" applyBorder="1" applyAlignment="1">
      <alignment vertical="center"/>
    </xf>
    <xf numFmtId="0" fontId="21" fillId="5" borderId="10" xfId="0" applyFont="1" applyFill="1" applyBorder="1" applyAlignment="1">
      <alignment vertical="center" wrapText="1"/>
    </xf>
    <xf numFmtId="3" fontId="23" fillId="5" borderId="10" xfId="0" applyNumberFormat="1" applyFont="1" applyFill="1" applyBorder="1" applyAlignment="1">
      <alignment vertical="center"/>
    </xf>
    <xf numFmtId="2" fontId="21" fillId="5" borderId="10" xfId="0" applyNumberFormat="1" applyFont="1" applyFill="1" applyBorder="1" applyAlignment="1">
      <alignment vertical="center"/>
    </xf>
    <xf numFmtId="172" fontId="21" fillId="5" borderId="10" xfId="0" applyNumberFormat="1" applyFont="1" applyFill="1" applyBorder="1" applyAlignment="1">
      <alignment vertical="center"/>
    </xf>
    <xf numFmtId="0" fontId="22" fillId="5" borderId="10" xfId="0" applyFont="1" applyFill="1" applyBorder="1" applyAlignment="1">
      <alignment vertical="top" wrapText="1"/>
    </xf>
    <xf numFmtId="0" fontId="22" fillId="5" borderId="10" xfId="0" applyFont="1" applyFill="1" applyBorder="1" applyAlignment="1">
      <alignment vertical="center" wrapText="1"/>
    </xf>
    <xf numFmtId="3" fontId="28" fillId="0" borderId="10" xfId="0" applyNumberFormat="1" applyFont="1" applyBorder="1" applyAlignment="1">
      <alignment vertical="center"/>
    </xf>
    <xf numFmtId="0" fontId="28" fillId="0" borderId="10" xfId="0" applyFont="1" applyBorder="1" applyAlignment="1">
      <alignment vertical="center" wrapText="1"/>
    </xf>
    <xf numFmtId="0" fontId="28" fillId="0" borderId="10" xfId="0" applyFont="1" applyBorder="1" applyAlignment="1">
      <alignment vertical="center"/>
    </xf>
    <xf numFmtId="2" fontId="28" fillId="0" borderId="10" xfId="0" applyNumberFormat="1" applyFont="1" applyBorder="1" applyAlignment="1">
      <alignment vertical="center"/>
    </xf>
    <xf numFmtId="172" fontId="28" fillId="0" borderId="10" xfId="0" applyNumberFormat="1" applyFont="1" applyBorder="1" applyAlignment="1">
      <alignment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0" xfId="0" applyFont="1" applyFill="1" applyAlignment="1">
      <alignment vertical="center"/>
    </xf>
    <xf numFmtId="0" fontId="21" fillId="0" borderId="10" xfId="0" applyFont="1" applyFill="1" applyBorder="1" applyAlignment="1">
      <alignment vertical="center" wrapText="1"/>
    </xf>
    <xf numFmtId="0" fontId="27" fillId="0" borderId="0" xfId="0" applyFont="1" applyAlignment="1">
      <alignment vertical="center"/>
    </xf>
    <xf numFmtId="49" fontId="23" fillId="0" borderId="0" xfId="0" applyNumberFormat="1" applyFont="1" applyAlignment="1">
      <alignment horizontal="center" vertical="center" wrapText="1"/>
    </xf>
    <xf numFmtId="3" fontId="29" fillId="0" borderId="0" xfId="0" applyNumberFormat="1" applyFont="1" applyAlignment="1">
      <alignment horizontal="left" vertical="center" wrapText="1"/>
    </xf>
    <xf numFmtId="0" fontId="22" fillId="0" borderId="0" xfId="0" applyFont="1" applyFill="1" applyAlignment="1">
      <alignment horizontal="left" vertical="center" wrapText="1"/>
    </xf>
    <xf numFmtId="0" fontId="22" fillId="0" borderId="0" xfId="0" applyFont="1" applyFill="1" applyAlignment="1">
      <alignment horizontal="left" vertical="center"/>
    </xf>
    <xf numFmtId="3" fontId="23" fillId="0" borderId="0" xfId="0" applyNumberFormat="1" applyFont="1" applyAlignment="1">
      <alignment horizontal="left" vertical="center" wrapText="1"/>
    </xf>
    <xf numFmtId="172" fontId="21" fillId="0" borderId="10" xfId="0" applyNumberFormat="1" applyFont="1" applyFill="1" applyBorder="1" applyAlignment="1">
      <alignment horizontal="center" vertical="center" wrapText="1"/>
    </xf>
    <xf numFmtId="3" fontId="23" fillId="0" borderId="10" xfId="0" applyNumberFormat="1" applyFont="1" applyBorder="1" applyAlignment="1">
      <alignment horizontal="center" vertical="center" wrapText="1"/>
    </xf>
    <xf numFmtId="0" fontId="22" fillId="0" borderId="0" xfId="0" applyFont="1" applyAlignment="1">
      <alignment horizontal="left" vertical="center" wrapText="1"/>
    </xf>
    <xf numFmtId="0" fontId="22" fillId="0" borderId="10" xfId="0" applyFont="1" applyFill="1" applyBorder="1" applyAlignment="1">
      <alignment vertical="center" wrapText="1"/>
    </xf>
    <xf numFmtId="49" fontId="21"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3" fontId="21" fillId="0" borderId="10" xfId="0" applyNumberFormat="1" applyFont="1" applyBorder="1" applyAlignment="1">
      <alignment horizontal="center" vertical="center" wrapText="1"/>
    </xf>
    <xf numFmtId="49" fontId="22" fillId="0" borderId="11"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0" fontId="21" fillId="3" borderId="14" xfId="0" applyFont="1" applyFill="1" applyBorder="1" applyAlignment="1">
      <alignment horizontal="left" vertical="center"/>
    </xf>
    <xf numFmtId="0" fontId="21" fillId="3" borderId="15" xfId="0" applyFont="1" applyFill="1" applyBorder="1" applyAlignment="1">
      <alignment horizontal="left" vertical="center"/>
    </xf>
    <xf numFmtId="0" fontId="24" fillId="6" borderId="14" xfId="0" applyFont="1" applyFill="1" applyBorder="1" applyAlignment="1">
      <alignment horizontal="left" vertical="center"/>
    </xf>
    <xf numFmtId="0" fontId="24" fillId="6" borderId="15" xfId="0" applyFont="1" applyFill="1" applyBorder="1" applyAlignment="1">
      <alignment horizontal="left" vertical="center"/>
    </xf>
    <xf numFmtId="0" fontId="21" fillId="5" borderId="14" xfId="0" applyFont="1" applyFill="1" applyBorder="1" applyAlignment="1">
      <alignment horizontal="left" vertical="center"/>
    </xf>
    <xf numFmtId="0" fontId="21" fillId="5" borderId="15" xfId="0" applyFont="1" applyFill="1" applyBorder="1" applyAlignment="1">
      <alignment horizontal="left" vertical="center"/>
    </xf>
    <xf numFmtId="0" fontId="21" fillId="0" borderId="10" xfId="0" applyFont="1" applyFill="1" applyBorder="1" applyAlignment="1">
      <alignment horizontal="center" vertical="center" wrapText="1"/>
    </xf>
    <xf numFmtId="3" fontId="21" fillId="0" borderId="11" xfId="0" applyNumberFormat="1" applyFont="1" applyBorder="1" applyAlignment="1">
      <alignment horizontal="center" vertical="center" wrapText="1"/>
    </xf>
    <xf numFmtId="3" fontId="21" fillId="0" borderId="13" xfId="0" applyNumberFormat="1" applyFont="1" applyBorder="1" applyAlignment="1">
      <alignment horizontal="center" vertical="center" wrapText="1"/>
    </xf>
    <xf numFmtId="0" fontId="20" fillId="0" borderId="0" xfId="0" applyFont="1" applyAlignment="1">
      <alignment horizontal="center" vertical="center"/>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6"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1"/>
      <c r="B1" s="63" t="s">
        <v>496</v>
      </c>
      <c r="C1" s="92"/>
      <c r="D1" s="41" t="s">
        <v>699</v>
      </c>
      <c r="E1" s="41"/>
      <c r="I1" s="91"/>
      <c r="J1" s="91"/>
      <c r="K1" s="91"/>
      <c r="L1" s="91"/>
      <c r="M1" s="91"/>
      <c r="N1" s="91"/>
      <c r="O1" s="91"/>
      <c r="X1" s="37"/>
      <c r="Y1" s="53"/>
      <c r="Z1" s="47"/>
      <c r="AA1" s="42"/>
      <c r="AB1" s="37"/>
      <c r="AC1" s="37"/>
      <c r="AD1" s="37"/>
      <c r="AE1" s="37"/>
      <c r="AF1" s="89"/>
    </row>
    <row r="2" spans="1:32" s="1" customFormat="1" ht="19.5" customHeight="1">
      <c r="A2" s="91"/>
      <c r="B2" s="63" t="s">
        <v>1832</v>
      </c>
      <c r="C2" s="93"/>
      <c r="D2" s="41" t="s">
        <v>527</v>
      </c>
      <c r="E2" s="41"/>
      <c r="X2" s="37"/>
      <c r="Y2" s="53"/>
      <c r="Z2" s="47"/>
      <c r="AA2" s="42"/>
      <c r="AB2" s="37"/>
      <c r="AC2" s="37"/>
      <c r="AD2" s="37"/>
      <c r="AE2" s="37"/>
      <c r="AF2" s="89"/>
    </row>
    <row r="3" spans="1:32" s="23" customFormat="1" ht="15" customHeight="1">
      <c r="A3" s="101" t="s">
        <v>1816</v>
      </c>
      <c r="B3" s="99" t="s">
        <v>1817</v>
      </c>
      <c r="C3" s="102" t="s">
        <v>1374</v>
      </c>
      <c r="D3" s="99" t="s">
        <v>1818</v>
      </c>
      <c r="E3" s="99"/>
      <c r="F3" s="99"/>
      <c r="G3" s="99"/>
      <c r="H3" s="99"/>
      <c r="I3" s="99" t="s">
        <v>1828</v>
      </c>
      <c r="J3" s="99"/>
      <c r="K3" s="99"/>
      <c r="L3" s="99"/>
      <c r="M3" s="99"/>
      <c r="N3" s="99" t="s">
        <v>1829</v>
      </c>
      <c r="O3" s="99"/>
      <c r="P3" s="99"/>
      <c r="Q3" s="99"/>
      <c r="R3" s="99"/>
      <c r="S3" s="99" t="s">
        <v>1830</v>
      </c>
      <c r="T3" s="99"/>
      <c r="U3" s="99"/>
      <c r="V3" s="99"/>
      <c r="W3" s="99"/>
      <c r="X3" s="101" t="s">
        <v>517</v>
      </c>
      <c r="Y3" s="96"/>
      <c r="Z3" s="64" t="s">
        <v>1819</v>
      </c>
      <c r="AA3" s="95" t="s">
        <v>1820</v>
      </c>
      <c r="AB3" s="101" t="s">
        <v>1821</v>
      </c>
      <c r="AC3" s="101"/>
      <c r="AD3" s="101"/>
      <c r="AE3" s="101"/>
      <c r="AF3" s="90" t="s">
        <v>528</v>
      </c>
    </row>
    <row r="4" spans="1:32" s="24" customFormat="1" ht="15" customHeight="1">
      <c r="A4" s="101"/>
      <c r="B4" s="99"/>
      <c r="C4" s="103"/>
      <c r="D4" s="100" t="s">
        <v>1822</v>
      </c>
      <c r="E4" s="100" t="s">
        <v>1823</v>
      </c>
      <c r="F4" s="100"/>
      <c r="G4" s="100"/>
      <c r="H4" s="100"/>
      <c r="I4" s="100" t="s">
        <v>1822</v>
      </c>
      <c r="J4" s="100" t="s">
        <v>1823</v>
      </c>
      <c r="K4" s="100"/>
      <c r="L4" s="100"/>
      <c r="M4" s="100"/>
      <c r="N4" s="100" t="s">
        <v>1822</v>
      </c>
      <c r="O4" s="100" t="s">
        <v>1823</v>
      </c>
      <c r="P4" s="100"/>
      <c r="Q4" s="100"/>
      <c r="R4" s="100"/>
      <c r="S4" s="100" t="s">
        <v>1822</v>
      </c>
      <c r="T4" s="100" t="s">
        <v>1823</v>
      </c>
      <c r="U4" s="100"/>
      <c r="V4" s="100"/>
      <c r="W4" s="100"/>
      <c r="X4" s="101"/>
      <c r="Y4" s="96"/>
      <c r="Z4" s="64"/>
      <c r="AA4" s="95"/>
      <c r="AB4" s="33" t="s">
        <v>1831</v>
      </c>
      <c r="AC4" s="33" t="s">
        <v>518</v>
      </c>
      <c r="AD4" s="33" t="s">
        <v>519</v>
      </c>
      <c r="AE4" s="33" t="s">
        <v>520</v>
      </c>
      <c r="AF4" s="30"/>
    </row>
    <row r="5" spans="1:32" s="24" customFormat="1" ht="30" customHeight="1">
      <c r="A5" s="101"/>
      <c r="B5" s="99"/>
      <c r="C5" s="103"/>
      <c r="D5" s="100"/>
      <c r="E5" s="111" t="s">
        <v>1824</v>
      </c>
      <c r="F5" s="111"/>
      <c r="G5" s="100" t="s">
        <v>1825</v>
      </c>
      <c r="H5" s="100"/>
      <c r="I5" s="100"/>
      <c r="J5" s="111" t="s">
        <v>1824</v>
      </c>
      <c r="K5" s="111"/>
      <c r="L5" s="100" t="s">
        <v>1825</v>
      </c>
      <c r="M5" s="100"/>
      <c r="N5" s="100"/>
      <c r="O5" s="111" t="s">
        <v>1824</v>
      </c>
      <c r="P5" s="111"/>
      <c r="Q5" s="100" t="s">
        <v>1825</v>
      </c>
      <c r="R5" s="100"/>
      <c r="S5" s="100"/>
      <c r="T5" s="111" t="s">
        <v>1824</v>
      </c>
      <c r="U5" s="111"/>
      <c r="V5" s="100" t="s">
        <v>1825</v>
      </c>
      <c r="W5" s="100"/>
      <c r="X5" s="101"/>
      <c r="Y5" s="96"/>
      <c r="Z5" s="64"/>
      <c r="AA5" s="95"/>
      <c r="AB5" s="101" t="s">
        <v>511</v>
      </c>
      <c r="AC5" s="101" t="s">
        <v>512</v>
      </c>
      <c r="AD5" s="101" t="s">
        <v>513</v>
      </c>
      <c r="AE5" s="101" t="s">
        <v>514</v>
      </c>
      <c r="AF5" s="30"/>
    </row>
    <row r="6" spans="1:32" s="24" customFormat="1" ht="45" customHeight="1">
      <c r="A6" s="101"/>
      <c r="B6" s="99"/>
      <c r="C6" s="104"/>
      <c r="D6" s="100"/>
      <c r="E6" s="62" t="s">
        <v>1826</v>
      </c>
      <c r="F6" s="2" t="s">
        <v>1827</v>
      </c>
      <c r="G6" s="62" t="s">
        <v>1826</v>
      </c>
      <c r="H6" s="2" t="s">
        <v>1827</v>
      </c>
      <c r="I6" s="100"/>
      <c r="J6" s="62" t="s">
        <v>1826</v>
      </c>
      <c r="K6" s="2" t="s">
        <v>1827</v>
      </c>
      <c r="L6" s="62" t="s">
        <v>1826</v>
      </c>
      <c r="M6" s="2" t="s">
        <v>1827</v>
      </c>
      <c r="N6" s="100"/>
      <c r="O6" s="62" t="s">
        <v>1826</v>
      </c>
      <c r="P6" s="2" t="s">
        <v>1827</v>
      </c>
      <c r="Q6" s="62" t="s">
        <v>1826</v>
      </c>
      <c r="R6" s="2" t="s">
        <v>1827</v>
      </c>
      <c r="S6" s="100"/>
      <c r="T6" s="62" t="s">
        <v>1826</v>
      </c>
      <c r="U6" s="2" t="s">
        <v>1827</v>
      </c>
      <c r="V6" s="62" t="s">
        <v>1826</v>
      </c>
      <c r="W6" s="2" t="s">
        <v>1827</v>
      </c>
      <c r="X6" s="101"/>
      <c r="Y6" s="96"/>
      <c r="Z6" s="64"/>
      <c r="AA6" s="95"/>
      <c r="AB6" s="101"/>
      <c r="AC6" s="101"/>
      <c r="AD6" s="101"/>
      <c r="AE6" s="101"/>
      <c r="AF6" s="30"/>
    </row>
    <row r="7" spans="1:32" s="25" customFormat="1" ht="15" customHeight="1">
      <c r="A7" s="3"/>
      <c r="B7" s="62"/>
      <c r="C7" s="5" t="s">
        <v>528</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7" t="s">
        <v>1373</v>
      </c>
      <c r="B8" s="108"/>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09" t="s">
        <v>674</v>
      </c>
      <c r="B9" s="110"/>
      <c r="C9" s="67"/>
      <c r="D9" s="68">
        <f>SUM(E9:H9)</f>
        <v>362</v>
      </c>
      <c r="E9" s="68">
        <f>SUM(E10:E439)</f>
        <v>31</v>
      </c>
      <c r="F9" s="68">
        <f>SUM(F10:F439)</f>
        <v>1</v>
      </c>
      <c r="G9" s="68">
        <f>SUM(G10:G439)</f>
        <v>318</v>
      </c>
      <c r="H9" s="68">
        <f>SUM(H10:H439)</f>
        <v>12</v>
      </c>
      <c r="I9" s="68">
        <f>SUM(J9:M9)</f>
        <v>199</v>
      </c>
      <c r="J9" s="68">
        <f>SUM(J10:J439)</f>
        <v>52</v>
      </c>
      <c r="K9" s="68">
        <f>SUM(K10:K439)</f>
        <v>0</v>
      </c>
      <c r="L9" s="68">
        <f>SUM(L10:L439)</f>
        <v>147</v>
      </c>
      <c r="M9" s="68">
        <f>SUM(M10:M439)</f>
        <v>0</v>
      </c>
      <c r="N9" s="68">
        <f>SUM(O9:R9)</f>
        <v>234</v>
      </c>
      <c r="O9" s="68">
        <f>SUM(O10:O439)</f>
        <v>82</v>
      </c>
      <c r="P9" s="68">
        <f>SUM(P10:P439)</f>
        <v>0</v>
      </c>
      <c r="Q9" s="68">
        <f>SUM(Q10:Q439)</f>
        <v>152</v>
      </c>
      <c r="R9" s="68">
        <f>SUM(R10:R439)</f>
        <v>0</v>
      </c>
      <c r="S9" s="68">
        <f>SUM(T9:W9)</f>
        <v>327</v>
      </c>
      <c r="T9" s="68">
        <f>SUM(T10:T439)</f>
        <v>1</v>
      </c>
      <c r="U9" s="68">
        <f>SUM(U10:U439)</f>
        <v>1</v>
      </c>
      <c r="V9" s="68">
        <f>SUM(V10:V439)</f>
        <v>313</v>
      </c>
      <c r="W9" s="68">
        <f>SUM(W10:W439)</f>
        <v>12</v>
      </c>
      <c r="X9" s="69" t="s">
        <v>276</v>
      </c>
      <c r="Y9" s="70"/>
      <c r="Z9" s="71" t="s">
        <v>276</v>
      </c>
      <c r="AA9" s="72" t="s">
        <v>276</v>
      </c>
      <c r="AB9" s="73">
        <f>SUM(AB10:AB439)</f>
        <v>3062.4273333333326</v>
      </c>
      <c r="AC9" s="73">
        <f>SUM(AC10:AC439)</f>
        <v>1310.3318333333327</v>
      </c>
      <c r="AD9" s="73">
        <f>SUM(AD10:AD439)</f>
        <v>1449.1901666666656</v>
      </c>
      <c r="AE9" s="73">
        <f>SUM(AE10:AE439)</f>
        <v>2923.5689999999986</v>
      </c>
    </row>
    <row r="10" spans="1:31" ht="25.5" hidden="1">
      <c r="A10" s="8">
        <v>411010101</v>
      </c>
      <c r="B10" s="65" t="s">
        <v>1833</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5" t="s">
        <v>1834</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5" t="s">
        <v>1835</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5" t="s">
        <v>1836</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5" t="s">
        <v>1837</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5" t="s">
        <v>1838</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5" t="s">
        <v>1839</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5" t="s">
        <v>1840</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5" t="s">
        <v>1841</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c r="A19" s="8">
        <v>411010201</v>
      </c>
      <c r="B19" s="65" t="s">
        <v>1842</v>
      </c>
      <c r="C19" s="10"/>
      <c r="D19" s="9">
        <v>6</v>
      </c>
      <c r="E19" s="9"/>
      <c r="F19" s="9"/>
      <c r="G19" s="9">
        <v>3</v>
      </c>
      <c r="H19" s="9">
        <v>3</v>
      </c>
      <c r="I19" s="9"/>
      <c r="J19" s="9"/>
      <c r="K19" s="9"/>
      <c r="L19" s="9"/>
      <c r="M19" s="9"/>
      <c r="N19" s="9">
        <v>2</v>
      </c>
      <c r="O19" s="9"/>
      <c r="P19" s="9"/>
      <c r="Q19" s="9">
        <v>2</v>
      </c>
      <c r="R19" s="9"/>
      <c r="S19" s="9">
        <v>4</v>
      </c>
      <c r="T19" s="9"/>
      <c r="U19" s="9"/>
      <c r="V19" s="9">
        <v>1</v>
      </c>
      <c r="W19" s="9">
        <v>3</v>
      </c>
      <c r="X19" s="8">
        <v>1054</v>
      </c>
      <c r="Y19" s="55"/>
      <c r="Z19" s="49">
        <v>0.41</v>
      </c>
      <c r="AA19" s="11">
        <v>2</v>
      </c>
      <c r="AB19" s="8">
        <v>158.1</v>
      </c>
      <c r="AC19" s="8"/>
      <c r="AD19" s="8">
        <v>35.1333333333333</v>
      </c>
      <c r="AE19" s="8">
        <v>122.966666666667</v>
      </c>
    </row>
    <row r="20" spans="1:31" ht="12.75" hidden="1">
      <c r="A20" s="8">
        <v>411010202</v>
      </c>
      <c r="B20" s="65" t="s">
        <v>1843</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5" t="s">
        <v>1844</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5" t="s">
        <v>1845</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5" t="s">
        <v>1846</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5" t="s">
        <v>1847</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5" t="s">
        <v>1848</v>
      </c>
      <c r="C25" s="10"/>
      <c r="D25" s="9">
        <v>7</v>
      </c>
      <c r="E25" s="9"/>
      <c r="F25" s="9"/>
      <c r="G25" s="9">
        <v>7</v>
      </c>
      <c r="H25" s="9"/>
      <c r="I25" s="9">
        <v>2</v>
      </c>
      <c r="J25" s="9"/>
      <c r="K25" s="9"/>
      <c r="L25" s="9">
        <v>2</v>
      </c>
      <c r="M25" s="9"/>
      <c r="N25" s="9">
        <v>2</v>
      </c>
      <c r="O25" s="9"/>
      <c r="P25" s="9"/>
      <c r="Q25" s="9">
        <v>2</v>
      </c>
      <c r="R25" s="9"/>
      <c r="S25" s="9">
        <v>7</v>
      </c>
      <c r="T25" s="9"/>
      <c r="U25" s="9"/>
      <c r="V25" s="9">
        <v>7</v>
      </c>
      <c r="W25" s="9"/>
      <c r="X25" s="8">
        <v>765</v>
      </c>
      <c r="Y25" s="55"/>
      <c r="Z25" s="49">
        <v>0.41</v>
      </c>
      <c r="AA25" s="11">
        <v>2</v>
      </c>
      <c r="AB25" s="8">
        <v>89.25</v>
      </c>
      <c r="AC25" s="8">
        <v>25.5</v>
      </c>
      <c r="AD25" s="8">
        <v>25.5</v>
      </c>
      <c r="AE25" s="8">
        <v>89.25</v>
      </c>
    </row>
    <row r="26" spans="1:31" ht="12.75">
      <c r="A26" s="8">
        <v>411010208</v>
      </c>
      <c r="B26" s="65" t="s">
        <v>1849</v>
      </c>
      <c r="C26" s="10"/>
      <c r="D26" s="9">
        <v>10</v>
      </c>
      <c r="E26" s="9">
        <v>1</v>
      </c>
      <c r="F26" s="9"/>
      <c r="G26" s="9">
        <v>9</v>
      </c>
      <c r="H26" s="9"/>
      <c r="I26" s="9">
        <v>5</v>
      </c>
      <c r="J26" s="9">
        <v>2</v>
      </c>
      <c r="K26" s="9"/>
      <c r="L26" s="9">
        <v>3</v>
      </c>
      <c r="M26" s="9"/>
      <c r="N26" s="9">
        <v>7</v>
      </c>
      <c r="O26" s="9">
        <v>3</v>
      </c>
      <c r="P26" s="9"/>
      <c r="Q26" s="9">
        <v>4</v>
      </c>
      <c r="R26" s="9"/>
      <c r="S26" s="9">
        <v>8</v>
      </c>
      <c r="T26" s="9"/>
      <c r="U26" s="9"/>
      <c r="V26" s="9">
        <v>8</v>
      </c>
      <c r="W26" s="9"/>
      <c r="X26" s="8">
        <v>579</v>
      </c>
      <c r="Y26" s="55"/>
      <c r="Z26" s="49">
        <v>0.41</v>
      </c>
      <c r="AA26" s="11">
        <v>2</v>
      </c>
      <c r="AB26" s="8">
        <v>90.8065</v>
      </c>
      <c r="AC26" s="8">
        <v>36.863</v>
      </c>
      <c r="AD26" s="8">
        <v>50.4695</v>
      </c>
      <c r="AE26" s="8">
        <v>77.2</v>
      </c>
    </row>
    <row r="27" spans="1:31" ht="12.75" hidden="1">
      <c r="A27" s="8">
        <v>411010209</v>
      </c>
      <c r="B27" s="65" t="s">
        <v>1850</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5" t="s">
        <v>1851</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5" t="s">
        <v>1852</v>
      </c>
      <c r="C29" s="10"/>
      <c r="D29" s="9">
        <v>18</v>
      </c>
      <c r="E29" s="9">
        <v>7</v>
      </c>
      <c r="F29" s="9"/>
      <c r="G29" s="9">
        <v>11</v>
      </c>
      <c r="H29" s="9"/>
      <c r="I29" s="9">
        <v>14</v>
      </c>
      <c r="J29" s="9">
        <v>8</v>
      </c>
      <c r="K29" s="9"/>
      <c r="L29" s="9">
        <v>6</v>
      </c>
      <c r="M29" s="9"/>
      <c r="N29" s="9">
        <v>22</v>
      </c>
      <c r="O29" s="9">
        <v>15</v>
      </c>
      <c r="P29" s="9"/>
      <c r="Q29" s="9">
        <v>7</v>
      </c>
      <c r="R29" s="9"/>
      <c r="S29" s="9">
        <v>10</v>
      </c>
      <c r="T29" s="9"/>
      <c r="U29" s="9"/>
      <c r="V29" s="9">
        <v>10</v>
      </c>
      <c r="W29" s="9"/>
      <c r="X29" s="8">
        <v>406</v>
      </c>
      <c r="Y29" s="55"/>
      <c r="Z29" s="49">
        <v>0.41</v>
      </c>
      <c r="AA29" s="11">
        <v>2</v>
      </c>
      <c r="AB29" s="8">
        <v>93.8536666666667</v>
      </c>
      <c r="AC29" s="8">
        <v>62.7946666666667</v>
      </c>
      <c r="AD29" s="8">
        <v>88.9816666666666</v>
      </c>
      <c r="AE29" s="8">
        <v>67.6666666666667</v>
      </c>
    </row>
    <row r="30" spans="1:31" ht="12.75">
      <c r="A30" s="8">
        <v>411010212</v>
      </c>
      <c r="B30" s="65" t="s">
        <v>1853</v>
      </c>
      <c r="C30" s="10"/>
      <c r="D30" s="9">
        <v>2</v>
      </c>
      <c r="E30" s="9"/>
      <c r="F30" s="9"/>
      <c r="G30" s="9">
        <v>2</v>
      </c>
      <c r="H30" s="9"/>
      <c r="I30" s="9">
        <v>1</v>
      </c>
      <c r="J30" s="9"/>
      <c r="K30" s="9"/>
      <c r="L30" s="9">
        <v>1</v>
      </c>
      <c r="M30" s="9"/>
      <c r="N30" s="9">
        <v>1</v>
      </c>
      <c r="O30" s="9"/>
      <c r="P30" s="9"/>
      <c r="Q30" s="9">
        <v>1</v>
      </c>
      <c r="R30" s="9"/>
      <c r="S30" s="9">
        <v>2</v>
      </c>
      <c r="T30" s="9"/>
      <c r="U30" s="9"/>
      <c r="V30" s="9">
        <v>2</v>
      </c>
      <c r="W30" s="9"/>
      <c r="X30" s="8">
        <v>368</v>
      </c>
      <c r="Y30" s="55"/>
      <c r="Z30" s="49">
        <v>0.41</v>
      </c>
      <c r="AA30" s="11">
        <v>2</v>
      </c>
      <c r="AB30" s="8">
        <v>12.2666666666667</v>
      </c>
      <c r="AC30" s="8">
        <v>6.13333333333333</v>
      </c>
      <c r="AD30" s="8">
        <v>6.13333333333333</v>
      </c>
      <c r="AE30" s="8">
        <v>12.2666666666667</v>
      </c>
    </row>
    <row r="31" spans="1:31" ht="12.75" hidden="1">
      <c r="A31" s="8">
        <v>411010213</v>
      </c>
      <c r="B31" s="65" t="s">
        <v>1853</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5" t="s">
        <v>1854</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c r="A33" s="8">
        <v>411010215</v>
      </c>
      <c r="B33" s="65" t="s">
        <v>1855</v>
      </c>
      <c r="C33" s="10"/>
      <c r="D33" s="9">
        <v>1</v>
      </c>
      <c r="E33" s="9"/>
      <c r="F33" s="9"/>
      <c r="G33" s="9">
        <v>1</v>
      </c>
      <c r="H33" s="9"/>
      <c r="I33" s="9"/>
      <c r="J33" s="9"/>
      <c r="K33" s="9"/>
      <c r="L33" s="9"/>
      <c r="M33" s="9"/>
      <c r="N33" s="9">
        <v>1</v>
      </c>
      <c r="O33" s="9"/>
      <c r="P33" s="9"/>
      <c r="Q33" s="9">
        <v>1</v>
      </c>
      <c r="R33" s="9"/>
      <c r="S33" s="9"/>
      <c r="T33" s="9"/>
      <c r="U33" s="9"/>
      <c r="V33" s="9"/>
      <c r="W33" s="9"/>
      <c r="X33" s="8">
        <v>494</v>
      </c>
      <c r="Y33" s="55"/>
      <c r="Z33" s="49">
        <v>0.41</v>
      </c>
      <c r="AA33" s="11">
        <v>2</v>
      </c>
      <c r="AB33" s="8">
        <v>8.23333333333333</v>
      </c>
      <c r="AC33" s="8"/>
      <c r="AD33" s="8">
        <v>8.23333333333333</v>
      </c>
      <c r="AE33" s="8"/>
    </row>
    <row r="34" spans="1:31" ht="12.75" hidden="1">
      <c r="A34" s="8">
        <v>411010216</v>
      </c>
      <c r="B34" s="65" t="s">
        <v>1856</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5" t="s">
        <v>1857</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5" t="s">
        <v>1858</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5" t="s">
        <v>1859</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5" t="s">
        <v>1860</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5" t="s">
        <v>1861</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c r="A40" s="8">
        <v>411010222</v>
      </c>
      <c r="B40" s="65" t="s">
        <v>1862</v>
      </c>
      <c r="C40" s="10"/>
      <c r="D40" s="9">
        <v>1</v>
      </c>
      <c r="E40" s="9"/>
      <c r="F40" s="9"/>
      <c r="G40" s="9">
        <v>1</v>
      </c>
      <c r="H40" s="9"/>
      <c r="I40" s="9"/>
      <c r="J40" s="9"/>
      <c r="K40" s="9"/>
      <c r="L40" s="9"/>
      <c r="M40" s="9"/>
      <c r="N40" s="9"/>
      <c r="O40" s="9"/>
      <c r="P40" s="9"/>
      <c r="Q40" s="9"/>
      <c r="R40" s="9"/>
      <c r="S40" s="9">
        <v>1</v>
      </c>
      <c r="T40" s="9"/>
      <c r="U40" s="9"/>
      <c r="V40" s="9">
        <v>1</v>
      </c>
      <c r="W40" s="9"/>
      <c r="X40" s="8">
        <v>595</v>
      </c>
      <c r="Y40" s="55"/>
      <c r="Z40" s="49">
        <v>0.41</v>
      </c>
      <c r="AA40" s="11">
        <v>2</v>
      </c>
      <c r="AB40" s="8">
        <v>9.91666666666667</v>
      </c>
      <c r="AC40" s="8"/>
      <c r="AD40" s="8"/>
      <c r="AE40" s="8">
        <v>9.91666666666667</v>
      </c>
    </row>
    <row r="41" spans="1:31" ht="12.75" hidden="1">
      <c r="A41" s="8">
        <v>411010223</v>
      </c>
      <c r="B41" s="65" t="s">
        <v>1863</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5" t="s">
        <v>1864</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5" t="s">
        <v>1865</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5" t="s">
        <v>1866</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5" t="s">
        <v>1867</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5" t="s">
        <v>1868</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5" t="s">
        <v>1869</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5" t="s">
        <v>1870</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5" t="s">
        <v>1871</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5" t="s">
        <v>1872</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c r="A51" s="8">
        <v>411010233</v>
      </c>
      <c r="B51" s="65" t="s">
        <v>1873</v>
      </c>
      <c r="C51" s="10"/>
      <c r="D51" s="9">
        <v>3</v>
      </c>
      <c r="E51" s="9"/>
      <c r="F51" s="9"/>
      <c r="G51" s="9">
        <v>3</v>
      </c>
      <c r="H51" s="9"/>
      <c r="I51" s="9">
        <v>3</v>
      </c>
      <c r="J51" s="9"/>
      <c r="K51" s="9"/>
      <c r="L51" s="9">
        <v>3</v>
      </c>
      <c r="M51" s="9"/>
      <c r="N51" s="9">
        <v>1</v>
      </c>
      <c r="O51" s="9"/>
      <c r="P51" s="9"/>
      <c r="Q51" s="9">
        <v>1</v>
      </c>
      <c r="R51" s="9"/>
      <c r="S51" s="9">
        <v>5</v>
      </c>
      <c r="T51" s="9"/>
      <c r="U51" s="9"/>
      <c r="V51" s="9">
        <v>5</v>
      </c>
      <c r="W51" s="9"/>
      <c r="X51" s="8">
        <v>588</v>
      </c>
      <c r="Y51" s="55"/>
      <c r="Z51" s="49">
        <v>0.41</v>
      </c>
      <c r="AA51" s="11">
        <v>2</v>
      </c>
      <c r="AB51" s="8">
        <v>29.4</v>
      </c>
      <c r="AC51" s="8">
        <v>29.4</v>
      </c>
      <c r="AD51" s="8">
        <v>9.8</v>
      </c>
      <c r="AE51" s="8">
        <v>49</v>
      </c>
    </row>
    <row r="52" spans="1:31" ht="12.75" hidden="1">
      <c r="A52" s="8">
        <v>411010300</v>
      </c>
      <c r="B52" s="65" t="s">
        <v>1874</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5" t="s">
        <v>1875</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5" t="s">
        <v>1876</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5" t="s">
        <v>1877</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5" t="s">
        <v>1878</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5" t="s">
        <v>1879</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c r="A58" s="8">
        <v>411010306</v>
      </c>
      <c r="B58" s="65" t="s">
        <v>1880</v>
      </c>
      <c r="C58" s="10"/>
      <c r="D58" s="9">
        <v>1</v>
      </c>
      <c r="E58" s="9"/>
      <c r="F58" s="9"/>
      <c r="G58" s="9">
        <v>1</v>
      </c>
      <c r="H58" s="9"/>
      <c r="I58" s="9"/>
      <c r="J58" s="9"/>
      <c r="K58" s="9"/>
      <c r="L58" s="9"/>
      <c r="M58" s="9"/>
      <c r="N58" s="9"/>
      <c r="O58" s="9"/>
      <c r="P58" s="9"/>
      <c r="Q58" s="9"/>
      <c r="R58" s="9"/>
      <c r="S58" s="9">
        <v>1</v>
      </c>
      <c r="T58" s="9"/>
      <c r="U58" s="9"/>
      <c r="V58" s="9">
        <v>1</v>
      </c>
      <c r="W58" s="9"/>
      <c r="X58" s="8">
        <v>444</v>
      </c>
      <c r="Y58" s="55"/>
      <c r="Z58" s="49">
        <v>0.41</v>
      </c>
      <c r="AA58" s="11">
        <v>2</v>
      </c>
      <c r="AB58" s="8">
        <v>7.4</v>
      </c>
      <c r="AC58" s="8"/>
      <c r="AD58" s="8"/>
      <c r="AE58" s="8">
        <v>7.4</v>
      </c>
    </row>
    <row r="59" spans="1:31" ht="12.75" hidden="1">
      <c r="A59" s="8">
        <v>411010307</v>
      </c>
      <c r="B59" s="65" t="s">
        <v>1881</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5" t="s">
        <v>1882</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5" t="s">
        <v>1883</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5" t="s">
        <v>1884</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c r="A63" s="8">
        <v>411010401</v>
      </c>
      <c r="B63" s="65" t="s">
        <v>1885</v>
      </c>
      <c r="C63" s="10"/>
      <c r="D63" s="9">
        <v>1</v>
      </c>
      <c r="E63" s="9"/>
      <c r="F63" s="9"/>
      <c r="G63" s="9">
        <v>1</v>
      </c>
      <c r="H63" s="9"/>
      <c r="I63" s="9"/>
      <c r="J63" s="9"/>
      <c r="K63" s="9"/>
      <c r="L63" s="9"/>
      <c r="M63" s="9"/>
      <c r="N63" s="9"/>
      <c r="O63" s="9"/>
      <c r="P63" s="9"/>
      <c r="Q63" s="9"/>
      <c r="R63" s="9"/>
      <c r="S63" s="9">
        <v>1</v>
      </c>
      <c r="T63" s="9"/>
      <c r="U63" s="9"/>
      <c r="V63" s="9">
        <v>1</v>
      </c>
      <c r="W63" s="9"/>
      <c r="X63" s="8">
        <v>758</v>
      </c>
      <c r="Y63" s="55"/>
      <c r="Z63" s="49">
        <v>0.41</v>
      </c>
      <c r="AA63" s="11">
        <v>2</v>
      </c>
      <c r="AB63" s="8">
        <v>12.6333333333333</v>
      </c>
      <c r="AC63" s="8"/>
      <c r="AD63" s="8"/>
      <c r="AE63" s="8">
        <v>12.6333333333333</v>
      </c>
    </row>
    <row r="64" spans="1:31" ht="12.75">
      <c r="A64" s="85">
        <v>411010402</v>
      </c>
      <c r="B64" s="88" t="s">
        <v>1885</v>
      </c>
      <c r="C64" s="10"/>
      <c r="D64" s="9">
        <v>1</v>
      </c>
      <c r="E64" s="9"/>
      <c r="F64" s="9"/>
      <c r="G64" s="9"/>
      <c r="H64" s="9">
        <v>1</v>
      </c>
      <c r="I64" s="9"/>
      <c r="J64" s="9"/>
      <c r="K64" s="9"/>
      <c r="L64" s="9"/>
      <c r="M64" s="9"/>
      <c r="N64" s="9"/>
      <c r="O64" s="9"/>
      <c r="P64" s="9"/>
      <c r="Q64" s="9"/>
      <c r="R64" s="9"/>
      <c r="S64" s="9">
        <v>1</v>
      </c>
      <c r="T64" s="9"/>
      <c r="U64" s="9"/>
      <c r="V64" s="9"/>
      <c r="W64" s="9">
        <v>1</v>
      </c>
      <c r="X64" s="8">
        <v>878</v>
      </c>
      <c r="Y64" s="55"/>
      <c r="Z64" s="49">
        <v>0.41</v>
      </c>
      <c r="AA64" s="11">
        <v>2</v>
      </c>
      <c r="AB64" s="8">
        <v>29.2666666666667</v>
      </c>
      <c r="AC64" s="8"/>
      <c r="AD64" s="8"/>
      <c r="AE64" s="8">
        <v>29.2666666666667</v>
      </c>
    </row>
    <row r="65" spans="1:31" ht="12.75" hidden="1">
      <c r="A65" s="85">
        <v>411010403</v>
      </c>
      <c r="B65" s="88" t="s">
        <v>1886</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5">
        <v>411010404</v>
      </c>
      <c r="B66" s="88" t="s">
        <v>1887</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5">
        <v>411010405</v>
      </c>
      <c r="B67" s="88" t="s">
        <v>1888</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5">
        <v>411010406</v>
      </c>
      <c r="B68" s="88" t="s">
        <v>1889</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7" customFormat="1" ht="12.75" hidden="1">
      <c r="A69" s="85">
        <v>411010407</v>
      </c>
      <c r="B69" s="88" t="s">
        <v>498</v>
      </c>
      <c r="C69" s="10"/>
      <c r="D69" s="86"/>
      <c r="E69" s="86"/>
      <c r="F69" s="86"/>
      <c r="G69" s="86"/>
      <c r="H69" s="86"/>
      <c r="I69" s="86"/>
      <c r="J69" s="86"/>
      <c r="K69" s="86"/>
      <c r="L69" s="86"/>
      <c r="M69" s="86"/>
      <c r="N69" s="86"/>
      <c r="O69" s="86"/>
      <c r="P69" s="86"/>
      <c r="Q69" s="86"/>
      <c r="R69" s="86"/>
      <c r="S69" s="86"/>
      <c r="T69" s="86"/>
      <c r="U69" s="86"/>
      <c r="V69" s="86"/>
      <c r="W69" s="86"/>
      <c r="X69" s="85">
        <v>547</v>
      </c>
      <c r="Y69" s="55"/>
      <c r="Z69" s="49">
        <v>0.41</v>
      </c>
      <c r="AA69" s="11">
        <v>2</v>
      </c>
      <c r="AB69" s="85"/>
      <c r="AC69" s="85"/>
      <c r="AD69" s="85"/>
      <c r="AE69" s="85"/>
      <c r="AF69" s="32"/>
    </row>
    <row r="70" spans="1:31" ht="25.5" hidden="1">
      <c r="A70" s="85">
        <v>411010500</v>
      </c>
      <c r="B70" s="88" t="s">
        <v>1890</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5">
        <v>411010501</v>
      </c>
      <c r="B71" s="88" t="s">
        <v>1891</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5">
        <v>411010502</v>
      </c>
      <c r="B72" s="88" t="s">
        <v>1892</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5" t="s">
        <v>1893</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5" t="s">
        <v>1894</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5" t="s">
        <v>1895</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5" t="s">
        <v>1896</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5" t="s">
        <v>1897</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5" t="s">
        <v>1898</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5" t="s">
        <v>1899</v>
      </c>
      <c r="C79" s="10"/>
      <c r="D79" s="9"/>
      <c r="E79" s="9"/>
      <c r="F79" s="9"/>
      <c r="G79" s="9"/>
      <c r="H79" s="9"/>
      <c r="I79" s="9">
        <v>2</v>
      </c>
      <c r="J79" s="9">
        <v>2</v>
      </c>
      <c r="K79" s="9"/>
      <c r="L79" s="9"/>
      <c r="M79" s="9"/>
      <c r="N79" s="9">
        <v>2</v>
      </c>
      <c r="O79" s="9">
        <v>2</v>
      </c>
      <c r="P79" s="9"/>
      <c r="Q79" s="9"/>
      <c r="R79" s="9"/>
      <c r="S79" s="9"/>
      <c r="T79" s="9"/>
      <c r="U79" s="9"/>
      <c r="V79" s="9"/>
      <c r="W79" s="9"/>
      <c r="X79" s="8">
        <v>368</v>
      </c>
      <c r="Y79" s="55"/>
      <c r="Z79" s="49">
        <v>0.41</v>
      </c>
      <c r="AA79" s="11">
        <v>2</v>
      </c>
      <c r="AB79" s="8"/>
      <c r="AC79" s="8">
        <v>5.02933333333333</v>
      </c>
      <c r="AD79" s="8">
        <v>5.02933333333333</v>
      </c>
      <c r="AE79" s="8"/>
    </row>
    <row r="80" spans="1:31" ht="25.5" hidden="1">
      <c r="A80" s="8">
        <v>411010510</v>
      </c>
      <c r="B80" s="65" t="s">
        <v>1900</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c r="A81" s="8">
        <v>411010511</v>
      </c>
      <c r="B81" s="65" t="s">
        <v>1901</v>
      </c>
      <c r="C81" s="10"/>
      <c r="D81" s="9">
        <v>1</v>
      </c>
      <c r="E81" s="9"/>
      <c r="F81" s="9"/>
      <c r="G81" s="9">
        <v>1</v>
      </c>
      <c r="H81" s="9"/>
      <c r="I81" s="9">
        <v>3</v>
      </c>
      <c r="J81" s="9"/>
      <c r="K81" s="9"/>
      <c r="L81" s="9">
        <v>3</v>
      </c>
      <c r="M81" s="9"/>
      <c r="N81" s="9">
        <v>3</v>
      </c>
      <c r="O81" s="9"/>
      <c r="P81" s="9"/>
      <c r="Q81" s="9">
        <v>3</v>
      </c>
      <c r="R81" s="9"/>
      <c r="S81" s="9">
        <v>1</v>
      </c>
      <c r="T81" s="9"/>
      <c r="U81" s="9"/>
      <c r="V81" s="9">
        <v>1</v>
      </c>
      <c r="W81" s="9"/>
      <c r="X81" s="8">
        <v>312</v>
      </c>
      <c r="Y81" s="55"/>
      <c r="Z81" s="49">
        <v>0.41</v>
      </c>
      <c r="AA81" s="11">
        <v>2</v>
      </c>
      <c r="AB81" s="8">
        <v>5.2</v>
      </c>
      <c r="AC81" s="8">
        <v>15.6</v>
      </c>
      <c r="AD81" s="8">
        <v>15.6</v>
      </c>
      <c r="AE81" s="8">
        <v>5.2</v>
      </c>
    </row>
    <row r="82" spans="1:31" ht="12.75" hidden="1">
      <c r="A82" s="8">
        <v>411010512</v>
      </c>
      <c r="B82" s="65" t="s">
        <v>1902</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c r="A83" s="8">
        <v>411010513</v>
      </c>
      <c r="B83" s="65" t="s">
        <v>1903</v>
      </c>
      <c r="C83" s="10"/>
      <c r="D83" s="9"/>
      <c r="E83" s="9"/>
      <c r="F83" s="9"/>
      <c r="G83" s="9"/>
      <c r="H83" s="9"/>
      <c r="I83" s="9">
        <v>1</v>
      </c>
      <c r="J83" s="9"/>
      <c r="K83" s="9"/>
      <c r="L83" s="9">
        <v>1</v>
      </c>
      <c r="M83" s="9"/>
      <c r="N83" s="9">
        <v>1</v>
      </c>
      <c r="O83" s="9"/>
      <c r="P83" s="9"/>
      <c r="Q83" s="9">
        <v>1</v>
      </c>
      <c r="R83" s="9"/>
      <c r="S83" s="9"/>
      <c r="T83" s="9"/>
      <c r="U83" s="9"/>
      <c r="V83" s="9"/>
      <c r="W83" s="9"/>
      <c r="X83" s="8">
        <v>384</v>
      </c>
      <c r="Y83" s="55"/>
      <c r="Z83" s="49">
        <v>0.41</v>
      </c>
      <c r="AA83" s="11">
        <v>2</v>
      </c>
      <c r="AB83" s="8"/>
      <c r="AC83" s="8">
        <v>6.4</v>
      </c>
      <c r="AD83" s="8">
        <v>6.4</v>
      </c>
      <c r="AE83" s="8"/>
    </row>
    <row r="84" spans="1:31" ht="12.75" hidden="1">
      <c r="A84" s="8">
        <v>411010514</v>
      </c>
      <c r="B84" s="65" t="s">
        <v>1904</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5" t="s">
        <v>1905</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5" t="s">
        <v>1906</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5" t="s">
        <v>1907</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5" t="s">
        <v>1908</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5" t="s">
        <v>1909</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5" t="s">
        <v>1910</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5" t="s">
        <v>1911</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5" t="s">
        <v>1912</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c r="A93" s="8">
        <v>411010523</v>
      </c>
      <c r="B93" s="65" t="s">
        <v>1913</v>
      </c>
      <c r="C93" s="10"/>
      <c r="D93" s="9">
        <v>1</v>
      </c>
      <c r="E93" s="9"/>
      <c r="F93" s="9"/>
      <c r="G93" s="9">
        <v>1</v>
      </c>
      <c r="H93" s="9"/>
      <c r="I93" s="9"/>
      <c r="J93" s="9"/>
      <c r="K93" s="9"/>
      <c r="L93" s="9"/>
      <c r="M93" s="9"/>
      <c r="N93" s="9"/>
      <c r="O93" s="9"/>
      <c r="P93" s="9"/>
      <c r="Q93" s="9"/>
      <c r="R93" s="9"/>
      <c r="S93" s="9">
        <v>1</v>
      </c>
      <c r="T93" s="9"/>
      <c r="U93" s="9"/>
      <c r="V93" s="9">
        <v>1</v>
      </c>
      <c r="W93" s="9"/>
      <c r="X93" s="8">
        <v>456</v>
      </c>
      <c r="Y93" s="55"/>
      <c r="Z93" s="49">
        <v>0.41</v>
      </c>
      <c r="AA93" s="11">
        <v>2</v>
      </c>
      <c r="AB93" s="8">
        <v>7.6</v>
      </c>
      <c r="AC93" s="8"/>
      <c r="AD93" s="8"/>
      <c r="AE93" s="8">
        <v>7.6</v>
      </c>
    </row>
    <row r="94" spans="1:31" ht="25.5" hidden="1">
      <c r="A94" s="8">
        <v>411010524</v>
      </c>
      <c r="B94" s="65" t="s">
        <v>1914</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5" t="s">
        <v>1915</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5" t="s">
        <v>1916</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5" t="s">
        <v>1917</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5" t="s">
        <v>1918</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5" t="s">
        <v>1919</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5" t="s">
        <v>1920</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5" t="s">
        <v>1921</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5" t="s">
        <v>1922</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5" t="s">
        <v>1923</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5" t="s">
        <v>1924</v>
      </c>
      <c r="C104" s="10"/>
      <c r="D104" s="9">
        <v>65</v>
      </c>
      <c r="E104" s="9">
        <v>10</v>
      </c>
      <c r="F104" s="9"/>
      <c r="G104" s="9">
        <v>55</v>
      </c>
      <c r="H104" s="9"/>
      <c r="I104" s="9">
        <v>33</v>
      </c>
      <c r="J104" s="9">
        <v>6</v>
      </c>
      <c r="K104" s="9"/>
      <c r="L104" s="9">
        <v>27</v>
      </c>
      <c r="M104" s="9"/>
      <c r="N104" s="9">
        <v>45</v>
      </c>
      <c r="O104" s="9">
        <v>16</v>
      </c>
      <c r="P104" s="9"/>
      <c r="Q104" s="9">
        <v>29</v>
      </c>
      <c r="R104" s="9"/>
      <c r="S104" s="9">
        <v>53</v>
      </c>
      <c r="T104" s="9"/>
      <c r="U104" s="9"/>
      <c r="V104" s="9">
        <v>53</v>
      </c>
      <c r="W104" s="9"/>
      <c r="X104" s="8">
        <v>400</v>
      </c>
      <c r="Y104" s="55"/>
      <c r="Z104" s="49">
        <v>0.41</v>
      </c>
      <c r="AA104" s="11">
        <v>2</v>
      </c>
      <c r="AB104" s="8">
        <v>394</v>
      </c>
      <c r="AC104" s="8">
        <v>196.4</v>
      </c>
      <c r="AD104" s="8">
        <v>237.066666666666</v>
      </c>
      <c r="AE104" s="8">
        <v>353.333333333333</v>
      </c>
    </row>
    <row r="105" spans="1:31" ht="12.75">
      <c r="A105" s="8">
        <v>411010602</v>
      </c>
      <c r="B105" s="65" t="s">
        <v>1925</v>
      </c>
      <c r="C105" s="10"/>
      <c r="D105" s="9">
        <v>9</v>
      </c>
      <c r="E105" s="9"/>
      <c r="F105" s="9"/>
      <c r="G105" s="9">
        <v>9</v>
      </c>
      <c r="H105" s="9"/>
      <c r="I105" s="9">
        <v>2</v>
      </c>
      <c r="J105" s="9"/>
      <c r="K105" s="9"/>
      <c r="L105" s="9">
        <v>2</v>
      </c>
      <c r="M105" s="9"/>
      <c r="N105" s="9">
        <v>2</v>
      </c>
      <c r="O105" s="9"/>
      <c r="P105" s="9"/>
      <c r="Q105" s="9">
        <v>2</v>
      </c>
      <c r="R105" s="9"/>
      <c r="S105" s="9">
        <v>9</v>
      </c>
      <c r="T105" s="9"/>
      <c r="U105" s="9"/>
      <c r="V105" s="9">
        <v>9</v>
      </c>
      <c r="W105" s="9"/>
      <c r="X105" s="8">
        <v>481</v>
      </c>
      <c r="Y105" s="55"/>
      <c r="Z105" s="49">
        <v>0.41</v>
      </c>
      <c r="AA105" s="11">
        <v>2</v>
      </c>
      <c r="AB105" s="8">
        <v>72.15</v>
      </c>
      <c r="AC105" s="8">
        <v>16.0333333333333</v>
      </c>
      <c r="AD105" s="8">
        <v>16.0333333333333</v>
      </c>
      <c r="AE105" s="8">
        <v>72.15</v>
      </c>
    </row>
    <row r="106" spans="1:31" ht="12.75">
      <c r="A106" s="8">
        <v>411010603</v>
      </c>
      <c r="B106" s="65" t="s">
        <v>1926</v>
      </c>
      <c r="C106" s="10"/>
      <c r="D106" s="9">
        <v>5</v>
      </c>
      <c r="E106" s="9"/>
      <c r="F106" s="9">
        <v>1</v>
      </c>
      <c r="G106" s="9">
        <v>2</v>
      </c>
      <c r="H106" s="9">
        <v>2</v>
      </c>
      <c r="I106" s="9"/>
      <c r="J106" s="9"/>
      <c r="K106" s="9"/>
      <c r="L106" s="9"/>
      <c r="M106" s="9"/>
      <c r="N106" s="9"/>
      <c r="O106" s="9"/>
      <c r="P106" s="9"/>
      <c r="Q106" s="9"/>
      <c r="R106" s="9"/>
      <c r="S106" s="9">
        <v>5</v>
      </c>
      <c r="T106" s="9"/>
      <c r="U106" s="9">
        <v>1</v>
      </c>
      <c r="V106" s="9">
        <v>2</v>
      </c>
      <c r="W106" s="9">
        <v>2</v>
      </c>
      <c r="X106" s="8">
        <v>639</v>
      </c>
      <c r="Y106" s="55"/>
      <c r="Z106" s="49">
        <v>0.41</v>
      </c>
      <c r="AA106" s="11">
        <v>2</v>
      </c>
      <c r="AB106" s="8">
        <v>72.633</v>
      </c>
      <c r="AC106" s="8"/>
      <c r="AD106" s="8"/>
      <c r="AE106" s="8">
        <v>72.633</v>
      </c>
    </row>
    <row r="107" spans="1:31" ht="12.75" hidden="1">
      <c r="A107" s="8">
        <v>411010604</v>
      </c>
      <c r="B107" s="65" t="s">
        <v>1927</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c r="A108" s="8">
        <v>411010605</v>
      </c>
      <c r="B108" s="65" t="s">
        <v>1928</v>
      </c>
      <c r="C108" s="10"/>
      <c r="D108" s="9">
        <v>2</v>
      </c>
      <c r="E108" s="9"/>
      <c r="F108" s="9"/>
      <c r="G108" s="9">
        <v>1</v>
      </c>
      <c r="H108" s="9">
        <v>1</v>
      </c>
      <c r="I108" s="9"/>
      <c r="J108" s="9"/>
      <c r="K108" s="9"/>
      <c r="L108" s="9"/>
      <c r="M108" s="9"/>
      <c r="N108" s="9"/>
      <c r="O108" s="9"/>
      <c r="P108" s="9"/>
      <c r="Q108" s="9"/>
      <c r="R108" s="9"/>
      <c r="S108" s="9">
        <v>2</v>
      </c>
      <c r="T108" s="9"/>
      <c r="U108" s="9"/>
      <c r="V108" s="9">
        <v>1</v>
      </c>
      <c r="W108" s="9">
        <v>1</v>
      </c>
      <c r="X108" s="8">
        <v>620</v>
      </c>
      <c r="Y108" s="55"/>
      <c r="Z108" s="49">
        <v>0.41</v>
      </c>
      <c r="AA108" s="11">
        <v>2</v>
      </c>
      <c r="AB108" s="8">
        <v>31</v>
      </c>
      <c r="AC108" s="8"/>
      <c r="AD108" s="8"/>
      <c r="AE108" s="8">
        <v>31</v>
      </c>
    </row>
    <row r="109" spans="1:31" ht="12.75">
      <c r="A109" s="8">
        <v>411010606</v>
      </c>
      <c r="B109" s="65" t="s">
        <v>1929</v>
      </c>
      <c r="C109" s="10"/>
      <c r="D109" s="9">
        <v>18</v>
      </c>
      <c r="E109" s="9">
        <v>5</v>
      </c>
      <c r="F109" s="9"/>
      <c r="G109" s="9">
        <v>13</v>
      </c>
      <c r="H109" s="9"/>
      <c r="I109" s="9">
        <v>8</v>
      </c>
      <c r="J109" s="9"/>
      <c r="K109" s="9"/>
      <c r="L109" s="9">
        <v>8</v>
      </c>
      <c r="M109" s="9"/>
      <c r="N109" s="9">
        <v>6</v>
      </c>
      <c r="O109" s="9">
        <v>5</v>
      </c>
      <c r="P109" s="9"/>
      <c r="Q109" s="9">
        <v>1</v>
      </c>
      <c r="R109" s="9"/>
      <c r="S109" s="9">
        <v>20</v>
      </c>
      <c r="T109" s="9"/>
      <c r="U109" s="9"/>
      <c r="V109" s="9">
        <v>20</v>
      </c>
      <c r="W109" s="9"/>
      <c r="X109" s="8">
        <v>500</v>
      </c>
      <c r="Y109" s="55"/>
      <c r="Z109" s="49">
        <v>0.41</v>
      </c>
      <c r="AA109" s="11">
        <v>2</v>
      </c>
      <c r="AB109" s="8">
        <v>125.416666666667</v>
      </c>
      <c r="AC109" s="8">
        <v>66.6666666666667</v>
      </c>
      <c r="AD109" s="8">
        <v>25.4166666666667</v>
      </c>
      <c r="AE109" s="8">
        <v>166.666666666667</v>
      </c>
    </row>
    <row r="110" spans="1:31" ht="25.5">
      <c r="A110" s="8">
        <v>411010607</v>
      </c>
      <c r="B110" s="65" t="s">
        <v>1930</v>
      </c>
      <c r="C110" s="10"/>
      <c r="D110" s="9">
        <v>11</v>
      </c>
      <c r="E110" s="9">
        <v>1</v>
      </c>
      <c r="F110" s="9"/>
      <c r="G110" s="9">
        <v>9</v>
      </c>
      <c r="H110" s="9">
        <v>1</v>
      </c>
      <c r="I110" s="9"/>
      <c r="J110" s="9"/>
      <c r="K110" s="9"/>
      <c r="L110" s="9"/>
      <c r="M110" s="9"/>
      <c r="N110" s="9">
        <v>2</v>
      </c>
      <c r="O110" s="9">
        <v>1</v>
      </c>
      <c r="P110" s="9"/>
      <c r="Q110" s="9">
        <v>1</v>
      </c>
      <c r="R110" s="9"/>
      <c r="S110" s="9">
        <v>9</v>
      </c>
      <c r="T110" s="9"/>
      <c r="U110" s="9"/>
      <c r="V110" s="9">
        <v>8</v>
      </c>
      <c r="W110" s="9">
        <v>1</v>
      </c>
      <c r="X110" s="8">
        <v>857</v>
      </c>
      <c r="Y110" s="55"/>
      <c r="Z110" s="49">
        <v>0.41</v>
      </c>
      <c r="AA110" s="11">
        <v>2</v>
      </c>
      <c r="AB110" s="8">
        <v>162.972833333333</v>
      </c>
      <c r="AC110" s="8"/>
      <c r="AD110" s="8">
        <v>20.1395</v>
      </c>
      <c r="AE110" s="8">
        <v>142.833333333333</v>
      </c>
    </row>
    <row r="111" spans="1:31" ht="12.75" hidden="1">
      <c r="A111" s="8">
        <v>411010608</v>
      </c>
      <c r="B111" s="65" t="s">
        <v>1931</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5" t="s">
        <v>1932</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5" t="s">
        <v>1933</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5" t="s">
        <v>1934</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5" t="s">
        <v>1935</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5" t="s">
        <v>1936</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5" t="s">
        <v>1937</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c r="A118" s="8">
        <v>411010615</v>
      </c>
      <c r="B118" s="65" t="s">
        <v>1938</v>
      </c>
      <c r="C118" s="10"/>
      <c r="D118" s="9">
        <v>1</v>
      </c>
      <c r="E118" s="9"/>
      <c r="F118" s="9"/>
      <c r="G118" s="9">
        <v>1</v>
      </c>
      <c r="H118" s="9"/>
      <c r="I118" s="9"/>
      <c r="J118" s="9"/>
      <c r="K118" s="9"/>
      <c r="L118" s="9"/>
      <c r="M118" s="9"/>
      <c r="N118" s="9"/>
      <c r="O118" s="9"/>
      <c r="P118" s="9"/>
      <c r="Q118" s="9"/>
      <c r="R118" s="9"/>
      <c r="S118" s="9">
        <v>1</v>
      </c>
      <c r="T118" s="9"/>
      <c r="U118" s="9"/>
      <c r="V118" s="9">
        <v>1</v>
      </c>
      <c r="W118" s="9"/>
      <c r="X118" s="8">
        <v>466</v>
      </c>
      <c r="Y118" s="55"/>
      <c r="Z118" s="49">
        <v>0.41</v>
      </c>
      <c r="AA118" s="11">
        <v>2</v>
      </c>
      <c r="AB118" s="8">
        <v>7.76666666666667</v>
      </c>
      <c r="AC118" s="8"/>
      <c r="AD118" s="8"/>
      <c r="AE118" s="8">
        <v>7.76666666666667</v>
      </c>
    </row>
    <row r="119" spans="1:31" ht="25.5" hidden="1">
      <c r="A119" s="8">
        <v>411010616</v>
      </c>
      <c r="B119" s="65" t="s">
        <v>1939</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5" t="s">
        <v>1940</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5" t="s">
        <v>1941</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5" t="s">
        <v>1942</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5" t="s">
        <v>1943</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5" t="s">
        <v>1944</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5" t="s">
        <v>1945</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5" t="s">
        <v>1946</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c r="A127" s="8">
        <v>411010707</v>
      </c>
      <c r="B127" s="65" t="s">
        <v>1947</v>
      </c>
      <c r="C127" s="10"/>
      <c r="D127" s="9">
        <v>1</v>
      </c>
      <c r="E127" s="9"/>
      <c r="F127" s="9"/>
      <c r="G127" s="9">
        <v>1</v>
      </c>
      <c r="H127" s="9"/>
      <c r="I127" s="9"/>
      <c r="J127" s="9"/>
      <c r="K127" s="9"/>
      <c r="L127" s="9"/>
      <c r="M127" s="9"/>
      <c r="N127" s="9">
        <v>1</v>
      </c>
      <c r="O127" s="9"/>
      <c r="P127" s="9"/>
      <c r="Q127" s="9">
        <v>1</v>
      </c>
      <c r="R127" s="9"/>
      <c r="S127" s="9"/>
      <c r="T127" s="9"/>
      <c r="U127" s="9"/>
      <c r="V127" s="9"/>
      <c r="W127" s="9"/>
      <c r="X127" s="8">
        <v>632</v>
      </c>
      <c r="Y127" s="55"/>
      <c r="Z127" s="49">
        <v>0.41</v>
      </c>
      <c r="AA127" s="11">
        <v>2</v>
      </c>
      <c r="AB127" s="8">
        <v>10.5333333333333</v>
      </c>
      <c r="AC127" s="8"/>
      <c r="AD127" s="8">
        <v>10.5333333333333</v>
      </c>
      <c r="AE127" s="8"/>
    </row>
    <row r="128" spans="1:31" ht="25.5">
      <c r="A128" s="8">
        <v>411010708</v>
      </c>
      <c r="B128" s="65" t="s">
        <v>1948</v>
      </c>
      <c r="C128" s="10"/>
      <c r="D128" s="9"/>
      <c r="E128" s="9"/>
      <c r="F128" s="9"/>
      <c r="G128" s="9"/>
      <c r="H128" s="9"/>
      <c r="I128" s="9">
        <v>1</v>
      </c>
      <c r="J128" s="9"/>
      <c r="K128" s="9"/>
      <c r="L128" s="9">
        <v>1</v>
      </c>
      <c r="M128" s="9"/>
      <c r="N128" s="9">
        <v>1</v>
      </c>
      <c r="O128" s="9"/>
      <c r="P128" s="9"/>
      <c r="Q128" s="9">
        <v>1</v>
      </c>
      <c r="R128" s="9"/>
      <c r="S128" s="9"/>
      <c r="T128" s="9"/>
      <c r="U128" s="9"/>
      <c r="V128" s="9"/>
      <c r="W128" s="9"/>
      <c r="X128" s="8">
        <v>620</v>
      </c>
      <c r="Y128" s="55"/>
      <c r="Z128" s="49">
        <v>0.41</v>
      </c>
      <c r="AA128" s="11">
        <v>2</v>
      </c>
      <c r="AB128" s="8"/>
      <c r="AC128" s="8">
        <v>10.3333333333333</v>
      </c>
      <c r="AD128" s="8">
        <v>10.3333333333333</v>
      </c>
      <c r="AE128" s="8"/>
    </row>
    <row r="129" spans="1:31" ht="12.75" hidden="1">
      <c r="A129" s="8">
        <v>411010709</v>
      </c>
      <c r="B129" s="65" t="s">
        <v>1949</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5" t="s">
        <v>1950</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5" t="s">
        <v>1951</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5" t="s">
        <v>1952</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5" t="s">
        <v>1953</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c r="A134" s="8">
        <v>411010714</v>
      </c>
      <c r="B134" s="65" t="s">
        <v>1954</v>
      </c>
      <c r="C134" s="10"/>
      <c r="D134" s="9">
        <v>1</v>
      </c>
      <c r="E134" s="9"/>
      <c r="F134" s="9"/>
      <c r="G134" s="9"/>
      <c r="H134" s="9">
        <v>1</v>
      </c>
      <c r="I134" s="9"/>
      <c r="J134" s="9"/>
      <c r="K134" s="9"/>
      <c r="L134" s="9"/>
      <c r="M134" s="9"/>
      <c r="N134" s="9"/>
      <c r="O134" s="9"/>
      <c r="P134" s="9"/>
      <c r="Q134" s="9"/>
      <c r="R134" s="9"/>
      <c r="S134" s="9">
        <v>1</v>
      </c>
      <c r="T134" s="9"/>
      <c r="U134" s="9"/>
      <c r="V134" s="9"/>
      <c r="W134" s="9">
        <v>1</v>
      </c>
      <c r="X134" s="8">
        <v>708</v>
      </c>
      <c r="Y134" s="55"/>
      <c r="Z134" s="49">
        <v>0.41</v>
      </c>
      <c r="AA134" s="11">
        <v>2</v>
      </c>
      <c r="AB134" s="8">
        <v>23.6</v>
      </c>
      <c r="AC134" s="8"/>
      <c r="AD134" s="8"/>
      <c r="AE134" s="8">
        <v>23.6</v>
      </c>
    </row>
    <row r="135" spans="1:31" ht="38.25" hidden="1">
      <c r="A135" s="8">
        <v>411010715</v>
      </c>
      <c r="B135" s="65" t="s">
        <v>1955</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5" t="s">
        <v>1956</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5" t="s">
        <v>1957</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5" t="s">
        <v>1958</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5" t="s">
        <v>1959</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5" t="s">
        <v>1960</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5" t="s">
        <v>1961</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5" t="s">
        <v>1962</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5" t="s">
        <v>1963</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5" t="s">
        <v>1964</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5" t="s">
        <v>1965</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5" t="s">
        <v>1966</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5" t="s">
        <v>1967</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5" t="s">
        <v>1968</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5" t="s">
        <v>1969</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5" t="s">
        <v>1970</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5" t="s">
        <v>1971</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5" t="s">
        <v>1972</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5" t="s">
        <v>1973</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5" t="s">
        <v>1974</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5">
        <v>411010735</v>
      </c>
      <c r="B155" s="88" t="s">
        <v>1975</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5">
        <v>411010736</v>
      </c>
      <c r="B156" s="88" t="s">
        <v>1976</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5">
        <v>411010737</v>
      </c>
      <c r="B157" s="88" t="s">
        <v>1977</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c r="A158" s="85">
        <v>411010738</v>
      </c>
      <c r="B158" s="88" t="s">
        <v>1978</v>
      </c>
      <c r="C158" s="10"/>
      <c r="D158" s="9">
        <v>1</v>
      </c>
      <c r="E158" s="9"/>
      <c r="F158" s="9"/>
      <c r="G158" s="9">
        <v>1</v>
      </c>
      <c r="H158" s="9"/>
      <c r="I158" s="9"/>
      <c r="J158" s="9"/>
      <c r="K158" s="9"/>
      <c r="L158" s="9"/>
      <c r="M158" s="9"/>
      <c r="N158" s="9"/>
      <c r="O158" s="9"/>
      <c r="P158" s="9"/>
      <c r="Q158" s="9"/>
      <c r="R158" s="9"/>
      <c r="S158" s="9">
        <v>1</v>
      </c>
      <c r="T158" s="9"/>
      <c r="U158" s="9"/>
      <c r="V158" s="9">
        <v>1</v>
      </c>
      <c r="W158" s="9"/>
      <c r="X158" s="8">
        <v>547</v>
      </c>
      <c r="Y158" s="55"/>
      <c r="Z158" s="49">
        <v>0.41</v>
      </c>
      <c r="AA158" s="11">
        <v>2</v>
      </c>
      <c r="AB158" s="8">
        <v>9.11666666666667</v>
      </c>
      <c r="AC158" s="8"/>
      <c r="AD158" s="8"/>
      <c r="AE158" s="8">
        <v>9.11666666666667</v>
      </c>
    </row>
    <row r="159" spans="1:31" ht="12.75" hidden="1">
      <c r="A159" s="85">
        <v>411010739</v>
      </c>
      <c r="B159" s="88" t="s">
        <v>499</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5">
        <v>411010740</v>
      </c>
      <c r="B160" s="88" t="s">
        <v>500</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5">
        <v>411010800</v>
      </c>
      <c r="B161" s="88" t="s">
        <v>1979</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5">
        <v>411010801</v>
      </c>
      <c r="B162" s="88" t="s">
        <v>1980</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5">
        <v>411010802</v>
      </c>
      <c r="B163" s="88" t="s">
        <v>1981</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5">
        <v>411010803</v>
      </c>
      <c r="B164" s="88" t="s">
        <v>1982</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5">
        <v>411010804</v>
      </c>
      <c r="B165" s="88" t="s">
        <v>1983</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5">
        <v>411010805</v>
      </c>
      <c r="B166" s="88" t="s">
        <v>1984</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5" t="s">
        <v>1985</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5" t="s">
        <v>1986</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5" t="s">
        <v>1987</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5" t="s">
        <v>1988</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5" t="s">
        <v>1989</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5" t="s">
        <v>1990</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5" t="s">
        <v>1991</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c r="A174" s="8">
        <v>411010813</v>
      </c>
      <c r="B174" s="65" t="s">
        <v>1992</v>
      </c>
      <c r="C174" s="10"/>
      <c r="D174" s="9">
        <v>1</v>
      </c>
      <c r="E174" s="9"/>
      <c r="F174" s="9"/>
      <c r="G174" s="9">
        <v>1</v>
      </c>
      <c r="H174" s="9"/>
      <c r="I174" s="9">
        <v>5</v>
      </c>
      <c r="J174" s="9">
        <v>1</v>
      </c>
      <c r="K174" s="9"/>
      <c r="L174" s="9">
        <v>4</v>
      </c>
      <c r="M174" s="9"/>
      <c r="N174" s="9">
        <v>2</v>
      </c>
      <c r="O174" s="9">
        <v>1</v>
      </c>
      <c r="P174" s="9"/>
      <c r="Q174" s="9">
        <v>1</v>
      </c>
      <c r="R174" s="9"/>
      <c r="S174" s="9">
        <v>4</v>
      </c>
      <c r="T174" s="9"/>
      <c r="U174" s="9"/>
      <c r="V174" s="9">
        <v>4</v>
      </c>
      <c r="W174" s="9"/>
      <c r="X174" s="8">
        <v>463</v>
      </c>
      <c r="Y174" s="55"/>
      <c r="Z174" s="49">
        <v>0.41</v>
      </c>
      <c r="AA174" s="11">
        <v>2</v>
      </c>
      <c r="AB174" s="8">
        <v>7.71666666666667</v>
      </c>
      <c r="AC174" s="8">
        <v>34.0305</v>
      </c>
      <c r="AD174" s="8">
        <v>10.8805</v>
      </c>
      <c r="AE174" s="8">
        <v>30.8666666666667</v>
      </c>
    </row>
    <row r="175" spans="1:31" ht="12.75" hidden="1">
      <c r="A175" s="8">
        <v>411010814</v>
      </c>
      <c r="B175" s="65" t="s">
        <v>1993</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5" t="s">
        <v>1994</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c r="A177" s="8">
        <v>411010816</v>
      </c>
      <c r="B177" s="65" t="s">
        <v>1995</v>
      </c>
      <c r="C177" s="10"/>
      <c r="D177" s="9"/>
      <c r="E177" s="9"/>
      <c r="F177" s="9"/>
      <c r="G177" s="9"/>
      <c r="H177" s="9"/>
      <c r="I177" s="9">
        <v>1</v>
      </c>
      <c r="J177" s="9"/>
      <c r="K177" s="9"/>
      <c r="L177" s="9">
        <v>1</v>
      </c>
      <c r="M177" s="9"/>
      <c r="N177" s="9"/>
      <c r="O177" s="9"/>
      <c r="P177" s="9"/>
      <c r="Q177" s="9"/>
      <c r="R177" s="9"/>
      <c r="S177" s="9">
        <v>1</v>
      </c>
      <c r="T177" s="9"/>
      <c r="U177" s="9"/>
      <c r="V177" s="9">
        <v>1</v>
      </c>
      <c r="W177" s="9"/>
      <c r="X177" s="8">
        <v>418</v>
      </c>
      <c r="Y177" s="55"/>
      <c r="Z177" s="49">
        <v>0.41</v>
      </c>
      <c r="AA177" s="11">
        <v>2</v>
      </c>
      <c r="AB177" s="8"/>
      <c r="AC177" s="8">
        <v>6.96666666666667</v>
      </c>
      <c r="AD177" s="8"/>
      <c r="AE177" s="8">
        <v>6.96666666666667</v>
      </c>
    </row>
    <row r="178" spans="1:31" ht="12.75" hidden="1">
      <c r="A178" s="8">
        <v>411010817</v>
      </c>
      <c r="B178" s="65" t="s">
        <v>1996</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5" t="s">
        <v>1997</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5" t="s">
        <v>1998</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5" t="s">
        <v>1999</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5" t="s">
        <v>2000</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5" t="s">
        <v>2001</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5" t="s">
        <v>2002</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5" t="s">
        <v>2003</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5" t="s">
        <v>2004</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5" t="s">
        <v>2005</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5" t="s">
        <v>2006</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5" t="s">
        <v>2007</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5" t="s">
        <v>2008</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5" t="s">
        <v>2009</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5" t="s">
        <v>2010</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5" t="s">
        <v>2011</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c r="A194" s="8">
        <v>411010910</v>
      </c>
      <c r="B194" s="65" t="s">
        <v>2012</v>
      </c>
      <c r="C194" s="10"/>
      <c r="D194" s="9">
        <v>2</v>
      </c>
      <c r="E194" s="9"/>
      <c r="F194" s="9"/>
      <c r="G194" s="9">
        <v>2</v>
      </c>
      <c r="H194" s="9"/>
      <c r="I194" s="9">
        <v>1</v>
      </c>
      <c r="J194" s="9"/>
      <c r="K194" s="9"/>
      <c r="L194" s="9">
        <v>1</v>
      </c>
      <c r="M194" s="9"/>
      <c r="N194" s="9">
        <v>1</v>
      </c>
      <c r="O194" s="9"/>
      <c r="P194" s="9"/>
      <c r="Q194" s="9">
        <v>1</v>
      </c>
      <c r="R194" s="9"/>
      <c r="S194" s="9">
        <v>2</v>
      </c>
      <c r="T194" s="9"/>
      <c r="U194" s="9"/>
      <c r="V194" s="9">
        <v>2</v>
      </c>
      <c r="W194" s="9"/>
      <c r="X194" s="8">
        <v>444</v>
      </c>
      <c r="Y194" s="55"/>
      <c r="Z194" s="49">
        <v>0.41</v>
      </c>
      <c r="AA194" s="11">
        <v>2</v>
      </c>
      <c r="AB194" s="8">
        <v>14.8</v>
      </c>
      <c r="AC194" s="8">
        <v>7.4</v>
      </c>
      <c r="AD194" s="8">
        <v>7.4</v>
      </c>
      <c r="AE194" s="8">
        <v>14.8</v>
      </c>
    </row>
    <row r="195" spans="1:31" ht="12.75" hidden="1">
      <c r="A195" s="8">
        <v>411010911</v>
      </c>
      <c r="B195" s="65" t="s">
        <v>2013</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5" t="s">
        <v>2014</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5" t="s">
        <v>2015</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5" t="s">
        <v>2016</v>
      </c>
      <c r="C198" s="10"/>
      <c r="D198" s="9">
        <v>5</v>
      </c>
      <c r="E198" s="9">
        <v>1</v>
      </c>
      <c r="F198" s="9"/>
      <c r="G198" s="9">
        <v>4</v>
      </c>
      <c r="H198" s="9"/>
      <c r="I198" s="9">
        <v>5</v>
      </c>
      <c r="J198" s="9">
        <v>1</v>
      </c>
      <c r="K198" s="9"/>
      <c r="L198" s="9">
        <v>4</v>
      </c>
      <c r="M198" s="9"/>
      <c r="N198" s="9">
        <v>5</v>
      </c>
      <c r="O198" s="9">
        <v>2</v>
      </c>
      <c r="P198" s="9"/>
      <c r="Q198" s="9">
        <v>3</v>
      </c>
      <c r="R198" s="9"/>
      <c r="S198" s="9">
        <v>5</v>
      </c>
      <c r="T198" s="9"/>
      <c r="U198" s="9"/>
      <c r="V198" s="9">
        <v>5</v>
      </c>
      <c r="W198" s="9"/>
      <c r="X198" s="8">
        <v>368</v>
      </c>
      <c r="Y198" s="55"/>
      <c r="Z198" s="49">
        <v>0.41</v>
      </c>
      <c r="AA198" s="11">
        <v>2</v>
      </c>
      <c r="AB198" s="8">
        <v>27.048</v>
      </c>
      <c r="AC198" s="8">
        <v>27.048</v>
      </c>
      <c r="AD198" s="8">
        <v>23.4293333333333</v>
      </c>
      <c r="AE198" s="8">
        <v>30.6666666666667</v>
      </c>
    </row>
    <row r="199" spans="1:31" ht="38.25" hidden="1">
      <c r="A199" s="8">
        <v>411010915</v>
      </c>
      <c r="B199" s="65" t="s">
        <v>2017</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5" t="s">
        <v>2018</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5">
        <v>411010917</v>
      </c>
      <c r="B201" s="88" t="s">
        <v>2019</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5">
        <v>411010918</v>
      </c>
      <c r="B202" s="88" t="s">
        <v>2020</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5">
        <v>411010919</v>
      </c>
      <c r="B203" s="88" t="s">
        <v>2021</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5">
        <v>411010920</v>
      </c>
      <c r="B204" s="88" t="s">
        <v>2022</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5">
        <v>411010921</v>
      </c>
      <c r="B205" s="88" t="s">
        <v>2023</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5">
        <v>411010922</v>
      </c>
      <c r="B206" s="88" t="s">
        <v>2024</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5">
        <v>411010923</v>
      </c>
      <c r="B207" s="88" t="s">
        <v>2025</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5">
        <v>411010924</v>
      </c>
      <c r="B208" s="88" t="s">
        <v>2026</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5">
        <v>411010925</v>
      </c>
      <c r="B209" s="88" t="s">
        <v>2027</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5">
        <v>411010926</v>
      </c>
      <c r="B210" s="88" t="s">
        <v>501</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5">
        <v>411010927</v>
      </c>
      <c r="B211" s="88" t="s">
        <v>502</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5">
        <v>411010928</v>
      </c>
      <c r="B212" s="88" t="s">
        <v>503</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5">
        <v>411011000</v>
      </c>
      <c r="B213" s="88" t="s">
        <v>2028</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5">
        <v>411011001</v>
      </c>
      <c r="B214" s="88" t="s">
        <v>2029</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5">
        <v>411011002</v>
      </c>
      <c r="B215" s="88" t="s">
        <v>2030</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5">
        <v>411011003</v>
      </c>
      <c r="B216" s="88" t="s">
        <v>2031</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5" t="s">
        <v>2032</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5" t="s">
        <v>2033</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5" t="s">
        <v>2034</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5" t="s">
        <v>2035</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5" t="s">
        <v>2036</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5" t="s">
        <v>2037</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5" t="s">
        <v>2038</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5" t="s">
        <v>2039</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5" t="s">
        <v>2040</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5" t="s">
        <v>2041</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5" t="s">
        <v>2042</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5" t="s">
        <v>2043</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5" t="s">
        <v>2044</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5" t="s">
        <v>2045</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5" t="s">
        <v>2046</v>
      </c>
      <c r="C231" s="10"/>
      <c r="D231" s="9">
        <v>19</v>
      </c>
      <c r="E231" s="9">
        <v>1</v>
      </c>
      <c r="F231" s="9"/>
      <c r="G231" s="9">
        <v>18</v>
      </c>
      <c r="H231" s="9"/>
      <c r="I231" s="9">
        <v>12</v>
      </c>
      <c r="J231" s="9">
        <v>3</v>
      </c>
      <c r="K231" s="9"/>
      <c r="L231" s="9">
        <v>9</v>
      </c>
      <c r="M231" s="9"/>
      <c r="N231" s="9">
        <v>9</v>
      </c>
      <c r="O231" s="9">
        <v>3</v>
      </c>
      <c r="P231" s="9"/>
      <c r="Q231" s="9">
        <v>6</v>
      </c>
      <c r="R231" s="9"/>
      <c r="S231" s="9">
        <v>22</v>
      </c>
      <c r="T231" s="9">
        <v>1</v>
      </c>
      <c r="U231" s="9"/>
      <c r="V231" s="9">
        <v>21</v>
      </c>
      <c r="W231" s="9"/>
      <c r="X231" s="8">
        <v>676</v>
      </c>
      <c r="Y231" s="55"/>
      <c r="Z231" s="49">
        <v>0.41</v>
      </c>
      <c r="AA231" s="11">
        <v>2</v>
      </c>
      <c r="AB231" s="8">
        <v>207.419333333333</v>
      </c>
      <c r="AC231" s="8">
        <v>115.258</v>
      </c>
      <c r="AD231" s="8">
        <v>81.458</v>
      </c>
      <c r="AE231" s="8">
        <v>241.219333333333</v>
      </c>
    </row>
    <row r="232" spans="1:31" ht="25.5">
      <c r="A232" s="8">
        <v>411011113</v>
      </c>
      <c r="B232" s="65" t="s">
        <v>2047</v>
      </c>
      <c r="C232" s="10"/>
      <c r="D232" s="9">
        <v>1</v>
      </c>
      <c r="E232" s="9"/>
      <c r="F232" s="9"/>
      <c r="G232" s="9">
        <v>1</v>
      </c>
      <c r="H232" s="9"/>
      <c r="I232" s="9"/>
      <c r="J232" s="9"/>
      <c r="K232" s="9"/>
      <c r="L232" s="9"/>
      <c r="M232" s="9"/>
      <c r="N232" s="9"/>
      <c r="O232" s="9"/>
      <c r="P232" s="9"/>
      <c r="Q232" s="9"/>
      <c r="R232" s="9"/>
      <c r="S232" s="9">
        <v>1</v>
      </c>
      <c r="T232" s="9"/>
      <c r="U232" s="9"/>
      <c r="V232" s="9">
        <v>1</v>
      </c>
      <c r="W232" s="9"/>
      <c r="X232" s="8">
        <v>425</v>
      </c>
      <c r="Y232" s="55"/>
      <c r="Z232" s="49">
        <v>0.41</v>
      </c>
      <c r="AA232" s="11">
        <v>2</v>
      </c>
      <c r="AB232" s="8">
        <v>7.08333333333333</v>
      </c>
      <c r="AC232" s="8"/>
      <c r="AD232" s="8"/>
      <c r="AE232" s="8">
        <v>7.08333333333333</v>
      </c>
    </row>
    <row r="233" spans="1:31" ht="25.5" hidden="1">
      <c r="A233" s="8">
        <v>411011114</v>
      </c>
      <c r="B233" s="65" t="s">
        <v>2048</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5" t="s">
        <v>2049</v>
      </c>
      <c r="C234" s="10"/>
      <c r="D234" s="9">
        <v>5</v>
      </c>
      <c r="E234" s="9">
        <v>1</v>
      </c>
      <c r="F234" s="9"/>
      <c r="G234" s="9">
        <v>4</v>
      </c>
      <c r="H234" s="9"/>
      <c r="I234" s="9">
        <v>3</v>
      </c>
      <c r="J234" s="9"/>
      <c r="K234" s="9"/>
      <c r="L234" s="9">
        <v>3</v>
      </c>
      <c r="M234" s="9"/>
      <c r="N234" s="9">
        <v>4</v>
      </c>
      <c r="O234" s="9">
        <v>1</v>
      </c>
      <c r="P234" s="9"/>
      <c r="Q234" s="9">
        <v>3</v>
      </c>
      <c r="R234" s="9"/>
      <c r="S234" s="9">
        <v>4</v>
      </c>
      <c r="T234" s="9"/>
      <c r="U234" s="9"/>
      <c r="V234" s="9">
        <v>4</v>
      </c>
      <c r="W234" s="9"/>
      <c r="X234" s="8">
        <v>522</v>
      </c>
      <c r="Y234" s="55"/>
      <c r="Z234" s="49">
        <v>0.41</v>
      </c>
      <c r="AA234" s="11">
        <v>2</v>
      </c>
      <c r="AB234" s="8">
        <v>38.367</v>
      </c>
      <c r="AC234" s="8">
        <v>26.1</v>
      </c>
      <c r="AD234" s="8">
        <v>29.667</v>
      </c>
      <c r="AE234" s="8">
        <v>34.8</v>
      </c>
    </row>
    <row r="235" spans="1:31" ht="12.75" hidden="1">
      <c r="A235" s="8">
        <v>411011116</v>
      </c>
      <c r="B235" s="65" t="s">
        <v>2050</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5" t="s">
        <v>2051</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5" t="s">
        <v>2052</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c r="A238" s="8">
        <v>411011119</v>
      </c>
      <c r="B238" s="65" t="s">
        <v>2053</v>
      </c>
      <c r="C238" s="10"/>
      <c r="D238" s="9"/>
      <c r="E238" s="9"/>
      <c r="F238" s="9"/>
      <c r="G238" s="9"/>
      <c r="H238" s="9"/>
      <c r="I238" s="9">
        <v>1</v>
      </c>
      <c r="J238" s="9"/>
      <c r="K238" s="9"/>
      <c r="L238" s="9">
        <v>1</v>
      </c>
      <c r="M238" s="9"/>
      <c r="N238" s="9"/>
      <c r="O238" s="9"/>
      <c r="P238" s="9"/>
      <c r="Q238" s="9"/>
      <c r="R238" s="9"/>
      <c r="S238" s="9">
        <v>1</v>
      </c>
      <c r="T238" s="9"/>
      <c r="U238" s="9"/>
      <c r="V238" s="9">
        <v>1</v>
      </c>
      <c r="W238" s="9"/>
      <c r="X238" s="8">
        <v>547</v>
      </c>
      <c r="Y238" s="55"/>
      <c r="Z238" s="49">
        <v>0.41</v>
      </c>
      <c r="AA238" s="11">
        <v>2</v>
      </c>
      <c r="AB238" s="8"/>
      <c r="AC238" s="8">
        <v>9.11666666666667</v>
      </c>
      <c r="AD238" s="8"/>
      <c r="AE238" s="8">
        <v>9.11666666666667</v>
      </c>
    </row>
    <row r="239" spans="1:31" ht="12.75" hidden="1">
      <c r="A239" s="8">
        <v>411011200</v>
      </c>
      <c r="B239" s="65" t="s">
        <v>2054</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5" t="s">
        <v>2055</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5" t="s">
        <v>2056</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5" t="s">
        <v>2057</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c r="A243" s="8">
        <v>411011204</v>
      </c>
      <c r="B243" s="65" t="s">
        <v>2058</v>
      </c>
      <c r="C243" s="10"/>
      <c r="D243" s="9">
        <v>18</v>
      </c>
      <c r="E243" s="9"/>
      <c r="F243" s="9"/>
      <c r="G243" s="9">
        <v>18</v>
      </c>
      <c r="H243" s="9"/>
      <c r="I243" s="9">
        <v>1</v>
      </c>
      <c r="J243" s="9"/>
      <c r="K243" s="9"/>
      <c r="L243" s="9">
        <v>1</v>
      </c>
      <c r="M243" s="9"/>
      <c r="N243" s="9">
        <v>7</v>
      </c>
      <c r="O243" s="9"/>
      <c r="P243" s="9"/>
      <c r="Q243" s="9">
        <v>7</v>
      </c>
      <c r="R243" s="9"/>
      <c r="S243" s="9">
        <v>12</v>
      </c>
      <c r="T243" s="9"/>
      <c r="U243" s="9"/>
      <c r="V243" s="9">
        <v>12</v>
      </c>
      <c r="W243" s="9"/>
      <c r="X243" s="8">
        <v>522</v>
      </c>
      <c r="Y243" s="55"/>
      <c r="Z243" s="49">
        <v>0.41</v>
      </c>
      <c r="AA243" s="11">
        <v>2</v>
      </c>
      <c r="AB243" s="8">
        <v>156.6</v>
      </c>
      <c r="AC243" s="8">
        <v>8.7</v>
      </c>
      <c r="AD243" s="8">
        <v>60.9</v>
      </c>
      <c r="AE243" s="8">
        <v>104.4</v>
      </c>
    </row>
    <row r="244" spans="1:31" ht="12.75">
      <c r="A244" s="8">
        <v>411011205</v>
      </c>
      <c r="B244" s="65" t="s">
        <v>2059</v>
      </c>
      <c r="C244" s="10"/>
      <c r="D244" s="9">
        <v>2</v>
      </c>
      <c r="E244" s="9"/>
      <c r="F244" s="9"/>
      <c r="G244" s="9">
        <v>2</v>
      </c>
      <c r="H244" s="9"/>
      <c r="I244" s="9"/>
      <c r="J244" s="9"/>
      <c r="K244" s="9"/>
      <c r="L244" s="9"/>
      <c r="M244" s="9"/>
      <c r="N244" s="9">
        <v>1</v>
      </c>
      <c r="O244" s="9"/>
      <c r="P244" s="9"/>
      <c r="Q244" s="9">
        <v>1</v>
      </c>
      <c r="R244" s="9"/>
      <c r="S244" s="9">
        <v>1</v>
      </c>
      <c r="T244" s="9"/>
      <c r="U244" s="9"/>
      <c r="V244" s="9">
        <v>1</v>
      </c>
      <c r="W244" s="9"/>
      <c r="X244" s="8">
        <v>481</v>
      </c>
      <c r="Y244" s="55"/>
      <c r="Z244" s="49">
        <v>0.41</v>
      </c>
      <c r="AA244" s="11">
        <v>2</v>
      </c>
      <c r="AB244" s="8">
        <v>16.0333333333333</v>
      </c>
      <c r="AC244" s="8"/>
      <c r="AD244" s="8">
        <v>8.01666666666667</v>
      </c>
      <c r="AE244" s="8">
        <v>8.01666666666667</v>
      </c>
    </row>
    <row r="245" spans="1:31" ht="25.5" hidden="1">
      <c r="A245" s="8">
        <v>411011206</v>
      </c>
      <c r="B245" s="65" t="s">
        <v>2060</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5" t="s">
        <v>2061</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5" t="s">
        <v>2062</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5">
        <v>411011209</v>
      </c>
      <c r="B248" s="88" t="s">
        <v>2063</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c r="A249" s="85">
        <v>411011210</v>
      </c>
      <c r="B249" s="88" t="s">
        <v>2064</v>
      </c>
      <c r="C249" s="10"/>
      <c r="D249" s="9">
        <v>1</v>
      </c>
      <c r="E249" s="9"/>
      <c r="F249" s="9"/>
      <c r="G249" s="9">
        <v>1</v>
      </c>
      <c r="H249" s="9"/>
      <c r="I249" s="9"/>
      <c r="J249" s="9"/>
      <c r="K249" s="9"/>
      <c r="L249" s="9"/>
      <c r="M249" s="9"/>
      <c r="N249" s="9">
        <v>1</v>
      </c>
      <c r="O249" s="9"/>
      <c r="P249" s="9"/>
      <c r="Q249" s="9">
        <v>1</v>
      </c>
      <c r="R249" s="9"/>
      <c r="S249" s="9"/>
      <c r="T249" s="9"/>
      <c r="U249" s="9"/>
      <c r="V249" s="9"/>
      <c r="W249" s="9"/>
      <c r="X249" s="8">
        <v>491</v>
      </c>
      <c r="Y249" s="55"/>
      <c r="Z249" s="49">
        <v>0.41</v>
      </c>
      <c r="AA249" s="11">
        <v>2</v>
      </c>
      <c r="AB249" s="8">
        <v>8.18333333333333</v>
      </c>
      <c r="AC249" s="8"/>
      <c r="AD249" s="8">
        <v>8.18333333333333</v>
      </c>
      <c r="AE249" s="8"/>
    </row>
    <row r="250" spans="1:31" ht="12.75" hidden="1">
      <c r="A250" s="85">
        <v>411011211</v>
      </c>
      <c r="B250" s="88" t="s">
        <v>2065</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5">
        <v>411011212</v>
      </c>
      <c r="B251" s="88" t="s">
        <v>2066</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c r="A252" s="85">
        <v>411011213</v>
      </c>
      <c r="B252" s="88" t="s">
        <v>2067</v>
      </c>
      <c r="C252" s="10"/>
      <c r="D252" s="9">
        <v>3</v>
      </c>
      <c r="E252" s="9">
        <v>1</v>
      </c>
      <c r="F252" s="9"/>
      <c r="G252" s="9">
        <v>2</v>
      </c>
      <c r="H252" s="9"/>
      <c r="I252" s="9"/>
      <c r="J252" s="9"/>
      <c r="K252" s="9"/>
      <c r="L252" s="9"/>
      <c r="M252" s="9"/>
      <c r="N252" s="9">
        <v>2</v>
      </c>
      <c r="O252" s="9">
        <v>1</v>
      </c>
      <c r="P252" s="9"/>
      <c r="Q252" s="9">
        <v>1</v>
      </c>
      <c r="R252" s="9"/>
      <c r="S252" s="9">
        <v>1</v>
      </c>
      <c r="T252" s="9"/>
      <c r="U252" s="9"/>
      <c r="V252" s="9">
        <v>1</v>
      </c>
      <c r="W252" s="9"/>
      <c r="X252" s="8">
        <v>466</v>
      </c>
      <c r="Y252" s="55"/>
      <c r="Z252" s="49">
        <v>0.41</v>
      </c>
      <c r="AA252" s="11">
        <v>2</v>
      </c>
      <c r="AB252" s="8">
        <v>18.7176666666667</v>
      </c>
      <c r="AC252" s="8"/>
      <c r="AD252" s="8">
        <v>10.951</v>
      </c>
      <c r="AE252" s="8">
        <v>7.76666666666667</v>
      </c>
    </row>
    <row r="253" spans="1:31" ht="23.25" customHeight="1" hidden="1">
      <c r="A253" s="85">
        <v>411011214</v>
      </c>
      <c r="B253" s="88" t="s">
        <v>504</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5">
        <v>411011215</v>
      </c>
      <c r="B254" s="88" t="s">
        <v>505</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5">
        <v>411011300</v>
      </c>
      <c r="B255" s="88" t="s">
        <v>2068</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5">
        <v>411011301</v>
      </c>
      <c r="B256" s="88" t="s">
        <v>2069</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5" t="s">
        <v>2070</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5" t="s">
        <v>2071</v>
      </c>
      <c r="C258" s="10"/>
      <c r="D258" s="9">
        <v>6</v>
      </c>
      <c r="E258" s="9"/>
      <c r="F258" s="9"/>
      <c r="G258" s="9">
        <v>5</v>
      </c>
      <c r="H258" s="9">
        <v>1</v>
      </c>
      <c r="I258" s="9">
        <v>1</v>
      </c>
      <c r="J258" s="9"/>
      <c r="K258" s="9"/>
      <c r="L258" s="9">
        <v>1</v>
      </c>
      <c r="M258" s="9"/>
      <c r="N258" s="9">
        <v>2</v>
      </c>
      <c r="O258" s="9"/>
      <c r="P258" s="9"/>
      <c r="Q258" s="9">
        <v>2</v>
      </c>
      <c r="R258" s="9"/>
      <c r="S258" s="9">
        <v>5</v>
      </c>
      <c r="T258" s="9"/>
      <c r="U258" s="9"/>
      <c r="V258" s="9">
        <v>4</v>
      </c>
      <c r="W258" s="9">
        <v>1</v>
      </c>
      <c r="X258" s="8">
        <v>695</v>
      </c>
      <c r="Y258" s="55"/>
      <c r="Z258" s="49">
        <v>0.41</v>
      </c>
      <c r="AA258" s="11">
        <v>2</v>
      </c>
      <c r="AB258" s="8">
        <v>81.0833333333333</v>
      </c>
      <c r="AC258" s="8">
        <v>11.5833333333333</v>
      </c>
      <c r="AD258" s="8">
        <v>23.1666666666667</v>
      </c>
      <c r="AE258" s="8">
        <v>69.5</v>
      </c>
    </row>
    <row r="259" spans="1:31" ht="25.5" hidden="1">
      <c r="A259" s="8">
        <v>411011304</v>
      </c>
      <c r="B259" s="65" t="s">
        <v>2072</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5" t="s">
        <v>2073</v>
      </c>
      <c r="C260" s="10"/>
      <c r="D260" s="9">
        <v>16</v>
      </c>
      <c r="E260" s="9">
        <v>1</v>
      </c>
      <c r="F260" s="9"/>
      <c r="G260" s="9">
        <v>15</v>
      </c>
      <c r="H260" s="9"/>
      <c r="I260" s="9">
        <v>35</v>
      </c>
      <c r="J260" s="9">
        <v>15</v>
      </c>
      <c r="K260" s="9"/>
      <c r="L260" s="9">
        <v>20</v>
      </c>
      <c r="M260" s="9"/>
      <c r="N260" s="9">
        <v>35</v>
      </c>
      <c r="O260" s="9">
        <v>16</v>
      </c>
      <c r="P260" s="9"/>
      <c r="Q260" s="9">
        <v>19</v>
      </c>
      <c r="R260" s="9"/>
      <c r="S260" s="9">
        <v>16</v>
      </c>
      <c r="T260" s="9"/>
      <c r="U260" s="9"/>
      <c r="V260" s="9">
        <v>16</v>
      </c>
      <c r="W260" s="9"/>
      <c r="X260" s="8">
        <v>444</v>
      </c>
      <c r="Y260" s="55"/>
      <c r="Z260" s="49">
        <v>0.41</v>
      </c>
      <c r="AA260" s="11">
        <v>2</v>
      </c>
      <c r="AB260" s="8">
        <v>114.034</v>
      </c>
      <c r="AC260" s="8">
        <v>193.51</v>
      </c>
      <c r="AD260" s="8">
        <v>189.144</v>
      </c>
      <c r="AE260" s="8">
        <v>118.4</v>
      </c>
    </row>
    <row r="261" spans="1:31" ht="12.75">
      <c r="A261" s="8">
        <v>411011306</v>
      </c>
      <c r="B261" s="65" t="s">
        <v>2074</v>
      </c>
      <c r="C261" s="10"/>
      <c r="D261" s="9">
        <v>1</v>
      </c>
      <c r="E261" s="9"/>
      <c r="F261" s="9"/>
      <c r="G261" s="9">
        <v>1</v>
      </c>
      <c r="H261" s="9"/>
      <c r="I261" s="9">
        <v>4</v>
      </c>
      <c r="J261" s="9">
        <v>3</v>
      </c>
      <c r="K261" s="9"/>
      <c r="L261" s="9">
        <v>1</v>
      </c>
      <c r="M261" s="9"/>
      <c r="N261" s="9">
        <v>5</v>
      </c>
      <c r="O261" s="9">
        <v>3</v>
      </c>
      <c r="P261" s="9"/>
      <c r="Q261" s="9">
        <v>2</v>
      </c>
      <c r="R261" s="9"/>
      <c r="S261" s="9"/>
      <c r="T261" s="9"/>
      <c r="U261" s="9"/>
      <c r="V261" s="9"/>
      <c r="W261" s="9"/>
      <c r="X261" s="8">
        <v>368</v>
      </c>
      <c r="Y261" s="55"/>
      <c r="Z261" s="49">
        <v>0.41</v>
      </c>
      <c r="AA261" s="11">
        <v>2</v>
      </c>
      <c r="AB261" s="8">
        <v>6.13333333333333</v>
      </c>
      <c r="AC261" s="8">
        <v>13.6773333333333</v>
      </c>
      <c r="AD261" s="8">
        <v>19.8106666666667</v>
      </c>
      <c r="AE261" s="8"/>
    </row>
    <row r="262" spans="1:31" ht="25.5">
      <c r="A262" s="8">
        <v>411011307</v>
      </c>
      <c r="B262" s="65" t="s">
        <v>2075</v>
      </c>
      <c r="C262" s="10"/>
      <c r="D262" s="9">
        <v>1</v>
      </c>
      <c r="E262" s="9"/>
      <c r="F262" s="9"/>
      <c r="G262" s="9">
        <v>1</v>
      </c>
      <c r="H262" s="9"/>
      <c r="I262" s="9"/>
      <c r="J262" s="9"/>
      <c r="K262" s="9"/>
      <c r="L262" s="9"/>
      <c r="M262" s="9"/>
      <c r="N262" s="9"/>
      <c r="O262" s="9"/>
      <c r="P262" s="9"/>
      <c r="Q262" s="9"/>
      <c r="R262" s="9"/>
      <c r="S262" s="9">
        <v>1</v>
      </c>
      <c r="T262" s="9"/>
      <c r="U262" s="9"/>
      <c r="V262" s="9">
        <v>1</v>
      </c>
      <c r="W262" s="9"/>
      <c r="X262" s="8">
        <v>500</v>
      </c>
      <c r="Y262" s="55"/>
      <c r="Z262" s="49">
        <v>0.41</v>
      </c>
      <c r="AA262" s="11">
        <v>2</v>
      </c>
      <c r="AB262" s="8">
        <v>8.33333333333333</v>
      </c>
      <c r="AC262" s="8"/>
      <c r="AD262" s="8"/>
      <c r="AE262" s="8">
        <v>8.33333333333333</v>
      </c>
    </row>
    <row r="263" spans="1:31" ht="25.5" hidden="1">
      <c r="A263" s="8">
        <v>411011308</v>
      </c>
      <c r="B263" s="65" t="s">
        <v>2076</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5" t="s">
        <v>2077</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5" t="s">
        <v>2078</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5" t="s">
        <v>2079</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5" t="s">
        <v>2080</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5" t="s">
        <v>2081</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5" t="s">
        <v>2082</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5" t="s">
        <v>2083</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5" t="s">
        <v>2084</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c r="A272" s="8">
        <v>411011317</v>
      </c>
      <c r="B272" s="65" t="s">
        <v>2085</v>
      </c>
      <c r="C272" s="10"/>
      <c r="D272" s="9">
        <v>1</v>
      </c>
      <c r="E272" s="9"/>
      <c r="F272" s="9"/>
      <c r="G272" s="9">
        <v>1</v>
      </c>
      <c r="H272" s="9"/>
      <c r="I272" s="9"/>
      <c r="J272" s="9"/>
      <c r="K272" s="9"/>
      <c r="L272" s="9"/>
      <c r="M272" s="9"/>
      <c r="N272" s="9"/>
      <c r="O272" s="9"/>
      <c r="P272" s="9"/>
      <c r="Q272" s="9"/>
      <c r="R272" s="9"/>
      <c r="S272" s="9">
        <v>1</v>
      </c>
      <c r="T272" s="9"/>
      <c r="U272" s="9"/>
      <c r="V272" s="9">
        <v>1</v>
      </c>
      <c r="W272" s="9"/>
      <c r="X272" s="8">
        <v>658</v>
      </c>
      <c r="Y272" s="55"/>
      <c r="Z272" s="49">
        <v>0.41</v>
      </c>
      <c r="AA272" s="11">
        <v>2</v>
      </c>
      <c r="AB272" s="8">
        <v>10.9666666666667</v>
      </c>
      <c r="AC272" s="8"/>
      <c r="AD272" s="8"/>
      <c r="AE272" s="8">
        <v>10.9666666666667</v>
      </c>
    </row>
    <row r="273" spans="1:31" ht="12.75" hidden="1">
      <c r="A273" s="8">
        <v>411011318</v>
      </c>
      <c r="B273" s="65" t="s">
        <v>2086</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5" t="s">
        <v>2087</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5" t="s">
        <v>2088</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5" t="s">
        <v>2089</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5" t="s">
        <v>2090</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5" t="s">
        <v>2091</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5" t="s">
        <v>2092</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5" t="s">
        <v>2093</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5" t="s">
        <v>2094</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5" t="s">
        <v>2095</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5" t="s">
        <v>2096</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5" t="s">
        <v>2097</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5" t="s">
        <v>2098</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5" t="s">
        <v>2099</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5" t="s">
        <v>2100</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5" t="s">
        <v>2101</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5" t="s">
        <v>2102</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5" t="s">
        <v>2103</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5" t="s">
        <v>2104</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5" t="s">
        <v>2105</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5" t="s">
        <v>2106</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5" t="s">
        <v>2107</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5" t="s">
        <v>2108</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5" t="s">
        <v>2109</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5" t="s">
        <v>2110</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5" t="s">
        <v>2111</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c r="A299" s="8">
        <v>411011505</v>
      </c>
      <c r="B299" s="65" t="s">
        <v>2112</v>
      </c>
      <c r="C299" s="10"/>
      <c r="D299" s="9">
        <v>1</v>
      </c>
      <c r="E299" s="9"/>
      <c r="F299" s="9"/>
      <c r="G299" s="9">
        <v>1</v>
      </c>
      <c r="H299" s="9"/>
      <c r="I299" s="9"/>
      <c r="J299" s="9"/>
      <c r="K299" s="9"/>
      <c r="L299" s="9"/>
      <c r="M299" s="9"/>
      <c r="N299" s="9">
        <v>1</v>
      </c>
      <c r="O299" s="9"/>
      <c r="P299" s="9"/>
      <c r="Q299" s="9">
        <v>1</v>
      </c>
      <c r="R299" s="9"/>
      <c r="S299" s="9"/>
      <c r="T299" s="9"/>
      <c r="U299" s="9"/>
      <c r="V299" s="9"/>
      <c r="W299" s="9"/>
      <c r="X299" s="8">
        <v>683</v>
      </c>
      <c r="Y299" s="55"/>
      <c r="Z299" s="49">
        <v>0.41</v>
      </c>
      <c r="AA299" s="11">
        <v>2</v>
      </c>
      <c r="AB299" s="8">
        <v>11.3833333333333</v>
      </c>
      <c r="AC299" s="8"/>
      <c r="AD299" s="8">
        <v>11.3833333333333</v>
      </c>
      <c r="AE299" s="8"/>
    </row>
    <row r="300" spans="1:31" ht="25.5" hidden="1">
      <c r="A300" s="8">
        <v>411011506</v>
      </c>
      <c r="B300" s="65" t="s">
        <v>2113</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5" t="s">
        <v>2114</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5" t="s">
        <v>2115</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5" t="s">
        <v>2116</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5" t="s">
        <v>2117</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5" t="s">
        <v>2118</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5" t="s">
        <v>2119</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5" t="s">
        <v>2120</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5" t="s">
        <v>2121</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5" t="s">
        <v>2122</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5" t="s">
        <v>2123</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5" t="s">
        <v>2124</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5" t="s">
        <v>2125</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5" t="s">
        <v>2126</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5" t="s">
        <v>2127</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5" t="s">
        <v>2128</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5" t="s">
        <v>2129</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5" t="s">
        <v>2130</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5" t="s">
        <v>2131</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5" t="s">
        <v>2132</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5" t="s">
        <v>2133</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c r="A321" s="8">
        <v>411011527</v>
      </c>
      <c r="B321" s="65" t="s">
        <v>2134</v>
      </c>
      <c r="C321" s="10"/>
      <c r="D321" s="9"/>
      <c r="E321" s="9"/>
      <c r="F321" s="9"/>
      <c r="G321" s="9"/>
      <c r="H321" s="9"/>
      <c r="I321" s="9">
        <v>4</v>
      </c>
      <c r="J321" s="9">
        <v>3</v>
      </c>
      <c r="K321" s="9"/>
      <c r="L321" s="9">
        <v>1</v>
      </c>
      <c r="M321" s="9"/>
      <c r="N321" s="9">
        <v>4</v>
      </c>
      <c r="O321" s="9">
        <v>3</v>
      </c>
      <c r="P321" s="9"/>
      <c r="Q321" s="9">
        <v>1</v>
      </c>
      <c r="R321" s="9"/>
      <c r="S321" s="9"/>
      <c r="T321" s="9"/>
      <c r="U321" s="9"/>
      <c r="V321" s="9"/>
      <c r="W321" s="9"/>
      <c r="X321" s="8">
        <v>444</v>
      </c>
      <c r="Y321" s="55"/>
      <c r="Z321" s="49">
        <v>0.41</v>
      </c>
      <c r="AA321" s="11">
        <v>2</v>
      </c>
      <c r="AB321" s="8"/>
      <c r="AC321" s="8">
        <v>16.502</v>
      </c>
      <c r="AD321" s="8">
        <v>16.502</v>
      </c>
      <c r="AE321" s="8"/>
    </row>
    <row r="322" spans="1:31" ht="25.5" hidden="1">
      <c r="A322" s="8">
        <v>411011528</v>
      </c>
      <c r="B322" s="65" t="s">
        <v>2135</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5" t="s">
        <v>2136</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5" t="s">
        <v>2137</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5" t="s">
        <v>2138</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5" t="s">
        <v>2139</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5" t="s">
        <v>2140</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5" t="s">
        <v>2141</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5" t="s">
        <v>2142</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c r="A330" s="8">
        <v>411011606</v>
      </c>
      <c r="B330" s="65" t="s">
        <v>2143</v>
      </c>
      <c r="C330" s="10"/>
      <c r="D330" s="9">
        <v>1</v>
      </c>
      <c r="E330" s="9"/>
      <c r="F330" s="9"/>
      <c r="G330" s="9">
        <v>1</v>
      </c>
      <c r="H330" s="9"/>
      <c r="I330" s="9"/>
      <c r="J330" s="9"/>
      <c r="K330" s="9"/>
      <c r="L330" s="9"/>
      <c r="M330" s="9"/>
      <c r="N330" s="9"/>
      <c r="O330" s="9"/>
      <c r="P330" s="9"/>
      <c r="Q330" s="9"/>
      <c r="R330" s="9"/>
      <c r="S330" s="9">
        <v>1</v>
      </c>
      <c r="T330" s="9"/>
      <c r="U330" s="9"/>
      <c r="V330" s="9">
        <v>1</v>
      </c>
      <c r="W330" s="9"/>
      <c r="X330" s="8">
        <v>607</v>
      </c>
      <c r="Y330" s="55"/>
      <c r="Z330" s="49">
        <v>0.41</v>
      </c>
      <c r="AA330" s="11">
        <v>2</v>
      </c>
      <c r="AB330" s="8">
        <v>10.1166666666667</v>
      </c>
      <c r="AC330" s="8"/>
      <c r="AD330" s="8"/>
      <c r="AE330" s="8">
        <v>10.1166666666667</v>
      </c>
    </row>
    <row r="331" spans="1:31" ht="38.25" hidden="1">
      <c r="A331" s="8">
        <v>411011607</v>
      </c>
      <c r="B331" s="65" t="s">
        <v>2144</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5" t="s">
        <v>2145</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5" t="s">
        <v>2146</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5" t="s">
        <v>2147</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c r="A335" s="8">
        <v>411011701</v>
      </c>
      <c r="B335" s="65" t="s">
        <v>2148</v>
      </c>
      <c r="C335" s="10"/>
      <c r="D335" s="9">
        <v>2</v>
      </c>
      <c r="E335" s="9"/>
      <c r="F335" s="9"/>
      <c r="G335" s="9">
        <v>2</v>
      </c>
      <c r="H335" s="9"/>
      <c r="I335" s="9"/>
      <c r="J335" s="9"/>
      <c r="K335" s="9"/>
      <c r="L335" s="9"/>
      <c r="M335" s="9"/>
      <c r="N335" s="9"/>
      <c r="O335" s="9"/>
      <c r="P335" s="9"/>
      <c r="Q335" s="9"/>
      <c r="R335" s="9"/>
      <c r="S335" s="9">
        <v>2</v>
      </c>
      <c r="T335" s="9"/>
      <c r="U335" s="9"/>
      <c r="V335" s="9">
        <v>2</v>
      </c>
      <c r="W335" s="9"/>
      <c r="X335" s="8">
        <v>752</v>
      </c>
      <c r="Y335" s="55"/>
      <c r="Z335" s="49">
        <v>0.41</v>
      </c>
      <c r="AA335" s="11">
        <v>2</v>
      </c>
      <c r="AB335" s="8">
        <v>25.0666666666667</v>
      </c>
      <c r="AC335" s="8"/>
      <c r="AD335" s="8"/>
      <c r="AE335" s="8">
        <v>25.0666666666667</v>
      </c>
    </row>
    <row r="336" spans="1:31" ht="25.5" hidden="1">
      <c r="A336" s="8">
        <v>411011702</v>
      </c>
      <c r="B336" s="65" t="s">
        <v>2149</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c r="A337" s="8">
        <v>411011703</v>
      </c>
      <c r="B337" s="65" t="s">
        <v>2150</v>
      </c>
      <c r="C337" s="10"/>
      <c r="D337" s="9"/>
      <c r="E337" s="9"/>
      <c r="F337" s="9"/>
      <c r="G337" s="9"/>
      <c r="H337" s="9"/>
      <c r="I337" s="9">
        <v>3</v>
      </c>
      <c r="J337" s="9">
        <v>1</v>
      </c>
      <c r="K337" s="9"/>
      <c r="L337" s="9">
        <v>2</v>
      </c>
      <c r="M337" s="9"/>
      <c r="N337" s="9">
        <v>1</v>
      </c>
      <c r="O337" s="9">
        <v>1</v>
      </c>
      <c r="P337" s="9"/>
      <c r="Q337" s="9"/>
      <c r="R337" s="9"/>
      <c r="S337" s="9">
        <v>2</v>
      </c>
      <c r="T337" s="9"/>
      <c r="U337" s="9"/>
      <c r="V337" s="9">
        <v>2</v>
      </c>
      <c r="W337" s="9"/>
      <c r="X337" s="8">
        <v>758</v>
      </c>
      <c r="Y337" s="55"/>
      <c r="Z337" s="49">
        <v>0.41</v>
      </c>
      <c r="AA337" s="11">
        <v>2</v>
      </c>
      <c r="AB337" s="8"/>
      <c r="AC337" s="8">
        <v>30.4463333333333</v>
      </c>
      <c r="AD337" s="8">
        <v>5.17966666666667</v>
      </c>
      <c r="AE337" s="8">
        <v>25.2666666666667</v>
      </c>
    </row>
    <row r="338" spans="1:31" ht="12.75" hidden="1">
      <c r="A338" s="8">
        <v>411011704</v>
      </c>
      <c r="B338" s="65" t="s">
        <v>2151</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c r="A339" s="8">
        <v>411011705</v>
      </c>
      <c r="B339" s="65" t="s">
        <v>2152</v>
      </c>
      <c r="C339" s="10"/>
      <c r="D339" s="9">
        <v>2</v>
      </c>
      <c r="E339" s="9"/>
      <c r="F339" s="9"/>
      <c r="G339" s="9">
        <v>2</v>
      </c>
      <c r="H339" s="9"/>
      <c r="I339" s="9"/>
      <c r="J339" s="9"/>
      <c r="K339" s="9"/>
      <c r="L339" s="9"/>
      <c r="M339" s="9"/>
      <c r="N339" s="9">
        <v>1</v>
      </c>
      <c r="O339" s="9"/>
      <c r="P339" s="9"/>
      <c r="Q339" s="9">
        <v>1</v>
      </c>
      <c r="R339" s="9"/>
      <c r="S339" s="9">
        <v>1</v>
      </c>
      <c r="T339" s="9"/>
      <c r="U339" s="9"/>
      <c r="V339" s="9">
        <v>1</v>
      </c>
      <c r="W339" s="9"/>
      <c r="X339" s="8">
        <v>522</v>
      </c>
      <c r="Y339" s="55"/>
      <c r="Z339" s="49">
        <v>0.41</v>
      </c>
      <c r="AA339" s="11">
        <v>2</v>
      </c>
      <c r="AB339" s="8">
        <v>17.4</v>
      </c>
      <c r="AC339" s="8"/>
      <c r="AD339" s="8">
        <v>8.7</v>
      </c>
      <c r="AE339" s="8">
        <v>8.7</v>
      </c>
    </row>
    <row r="340" spans="1:31" ht="12.75" hidden="1">
      <c r="A340" s="8">
        <v>411011706</v>
      </c>
      <c r="B340" s="65" t="s">
        <v>2153</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c r="A341" s="8">
        <v>411011707</v>
      </c>
      <c r="B341" s="65" t="s">
        <v>2154</v>
      </c>
      <c r="C341" s="10"/>
      <c r="D341" s="9"/>
      <c r="E341" s="9"/>
      <c r="F341" s="9"/>
      <c r="G341" s="9"/>
      <c r="H341" s="9"/>
      <c r="I341" s="9">
        <v>3</v>
      </c>
      <c r="J341" s="9">
        <v>2</v>
      </c>
      <c r="K341" s="9"/>
      <c r="L341" s="9">
        <v>1</v>
      </c>
      <c r="M341" s="9"/>
      <c r="N341" s="9">
        <v>3</v>
      </c>
      <c r="O341" s="9">
        <v>2</v>
      </c>
      <c r="P341" s="9"/>
      <c r="Q341" s="9">
        <v>1</v>
      </c>
      <c r="R341" s="9"/>
      <c r="S341" s="9"/>
      <c r="T341" s="9"/>
      <c r="U341" s="9"/>
      <c r="V341" s="9"/>
      <c r="W341" s="9"/>
      <c r="X341" s="8">
        <v>522</v>
      </c>
      <c r="Y341" s="55"/>
      <c r="Z341" s="49">
        <v>0.41</v>
      </c>
      <c r="AA341" s="11">
        <v>2</v>
      </c>
      <c r="AB341" s="8"/>
      <c r="AC341" s="8">
        <v>15.834</v>
      </c>
      <c r="AD341" s="8">
        <v>15.834</v>
      </c>
      <c r="AE341" s="8"/>
    </row>
    <row r="342" spans="1:31" ht="12.75">
      <c r="A342" s="8">
        <v>411011708</v>
      </c>
      <c r="B342" s="65" t="s">
        <v>2155</v>
      </c>
      <c r="C342" s="10"/>
      <c r="D342" s="9">
        <v>1</v>
      </c>
      <c r="E342" s="9"/>
      <c r="F342" s="9"/>
      <c r="G342" s="9"/>
      <c r="H342" s="9">
        <v>1</v>
      </c>
      <c r="I342" s="9">
        <v>1</v>
      </c>
      <c r="J342" s="9"/>
      <c r="K342" s="9"/>
      <c r="L342" s="9">
        <v>1</v>
      </c>
      <c r="M342" s="9"/>
      <c r="N342" s="9"/>
      <c r="O342" s="9"/>
      <c r="P342" s="9"/>
      <c r="Q342" s="9"/>
      <c r="R342" s="9"/>
      <c r="S342" s="9">
        <v>2</v>
      </c>
      <c r="T342" s="9"/>
      <c r="U342" s="9"/>
      <c r="V342" s="9">
        <v>1</v>
      </c>
      <c r="W342" s="9">
        <v>1</v>
      </c>
      <c r="X342" s="8">
        <v>953</v>
      </c>
      <c r="Y342" s="55"/>
      <c r="Z342" s="49">
        <v>0.41</v>
      </c>
      <c r="AA342" s="11">
        <v>2</v>
      </c>
      <c r="AB342" s="8">
        <v>31.7666666666667</v>
      </c>
      <c r="AC342" s="8">
        <v>15.8833333333333</v>
      </c>
      <c r="AD342" s="8"/>
      <c r="AE342" s="8">
        <v>47.65</v>
      </c>
    </row>
    <row r="343" spans="1:31" ht="12.75" hidden="1">
      <c r="A343" s="8">
        <v>411011709</v>
      </c>
      <c r="B343" s="65" t="s">
        <v>2156</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5" t="s">
        <v>2157</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5" t="s">
        <v>2158</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hidden="1">
      <c r="A346" s="8">
        <v>411011712</v>
      </c>
      <c r="B346" s="65" t="s">
        <v>2159</v>
      </c>
      <c r="C346" s="10"/>
      <c r="D346" s="9"/>
      <c r="E346" s="9"/>
      <c r="F346" s="9"/>
      <c r="G346" s="9"/>
      <c r="H346" s="9"/>
      <c r="I346" s="9"/>
      <c r="J346" s="9"/>
      <c r="K346" s="9"/>
      <c r="L346" s="9"/>
      <c r="M346" s="9"/>
      <c r="N346" s="9"/>
      <c r="O346" s="9"/>
      <c r="P346" s="9"/>
      <c r="Q346" s="9"/>
      <c r="R346" s="9"/>
      <c r="S346" s="9"/>
      <c r="T346" s="9"/>
      <c r="U346" s="9"/>
      <c r="V346" s="9"/>
      <c r="W346" s="9"/>
      <c r="X346" s="8">
        <v>777</v>
      </c>
      <c r="Y346" s="55"/>
      <c r="Z346" s="49">
        <v>0.41</v>
      </c>
      <c r="AA346" s="11">
        <v>2</v>
      </c>
      <c r="AB346" s="8"/>
      <c r="AC346" s="8"/>
      <c r="AD346" s="8"/>
      <c r="AE346" s="8"/>
    </row>
    <row r="347" spans="1:31" ht="12.75">
      <c r="A347" s="8">
        <v>411011713</v>
      </c>
      <c r="B347" s="65" t="s">
        <v>2160</v>
      </c>
      <c r="C347" s="10"/>
      <c r="D347" s="9"/>
      <c r="E347" s="9"/>
      <c r="F347" s="9"/>
      <c r="G347" s="9"/>
      <c r="H347" s="9"/>
      <c r="I347" s="9">
        <v>1</v>
      </c>
      <c r="J347" s="9"/>
      <c r="K347" s="9"/>
      <c r="L347" s="9">
        <v>1</v>
      </c>
      <c r="M347" s="9"/>
      <c r="N347" s="9">
        <v>1</v>
      </c>
      <c r="O347" s="9"/>
      <c r="P347" s="9"/>
      <c r="Q347" s="9">
        <v>1</v>
      </c>
      <c r="R347" s="9"/>
      <c r="S347" s="9"/>
      <c r="T347" s="9"/>
      <c r="U347" s="9"/>
      <c r="V347" s="9"/>
      <c r="W347" s="9"/>
      <c r="X347" s="8">
        <v>771</v>
      </c>
      <c r="Y347" s="55"/>
      <c r="Z347" s="49">
        <v>0.41</v>
      </c>
      <c r="AA347" s="11">
        <v>2</v>
      </c>
      <c r="AB347" s="8"/>
      <c r="AC347" s="8">
        <v>12.85</v>
      </c>
      <c r="AD347" s="8">
        <v>12.85</v>
      </c>
      <c r="AE347" s="8"/>
    </row>
    <row r="348" spans="1:31" ht="12.75" hidden="1">
      <c r="A348" s="8">
        <v>411011714</v>
      </c>
      <c r="B348" s="65" t="s">
        <v>2161</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5" t="s">
        <v>2162</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5">
        <v>411011716</v>
      </c>
      <c r="B350" s="88" t="s">
        <v>2163</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5">
        <v>411011717</v>
      </c>
      <c r="B351" s="88" t="s">
        <v>2156</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5">
        <v>411011718</v>
      </c>
      <c r="B352" s="88" t="s">
        <v>2164</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5">
        <v>411011719</v>
      </c>
      <c r="B353" s="88" t="s">
        <v>2153</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c r="A354" s="85">
        <v>411011720</v>
      </c>
      <c r="B354" s="88" t="s">
        <v>506</v>
      </c>
      <c r="C354" s="10"/>
      <c r="D354" s="9"/>
      <c r="E354" s="9"/>
      <c r="F354" s="9"/>
      <c r="G354" s="9"/>
      <c r="H354" s="9"/>
      <c r="I354" s="9">
        <v>1</v>
      </c>
      <c r="J354" s="9"/>
      <c r="K354" s="9"/>
      <c r="L354" s="9">
        <v>1</v>
      </c>
      <c r="M354" s="9"/>
      <c r="N354" s="9">
        <v>1</v>
      </c>
      <c r="O354" s="9"/>
      <c r="P354" s="9"/>
      <c r="Q354" s="9">
        <v>1</v>
      </c>
      <c r="R354" s="9"/>
      <c r="S354" s="9"/>
      <c r="T354" s="9"/>
      <c r="U354" s="9"/>
      <c r="V354" s="9"/>
      <c r="W354" s="9"/>
      <c r="X354" s="8">
        <v>547</v>
      </c>
      <c r="Y354" s="55"/>
      <c r="Z354" s="49">
        <v>0.41</v>
      </c>
      <c r="AA354" s="11">
        <v>2</v>
      </c>
      <c r="AB354" s="8"/>
      <c r="AC354" s="8">
        <v>9.11666666666667</v>
      </c>
      <c r="AD354" s="8">
        <v>9.11666666666667</v>
      </c>
      <c r="AE354" s="8"/>
    </row>
    <row r="355" spans="1:31" ht="12.75" hidden="1">
      <c r="A355" s="85">
        <v>411011800</v>
      </c>
      <c r="B355" s="88" t="s">
        <v>2165</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5">
        <v>411011801</v>
      </c>
      <c r="B356" s="88" t="s">
        <v>2166</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5">
        <v>411011802</v>
      </c>
      <c r="B357" s="88" t="s">
        <v>2167</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5">
        <v>411011803</v>
      </c>
      <c r="B358" s="88" t="s">
        <v>2168</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5">
        <v>411011804</v>
      </c>
      <c r="B359" s="88" t="s">
        <v>2169</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c r="A360" s="8">
        <v>411011805</v>
      </c>
      <c r="B360" s="65" t="s">
        <v>2170</v>
      </c>
      <c r="C360" s="10"/>
      <c r="D360" s="9">
        <v>1</v>
      </c>
      <c r="E360" s="9"/>
      <c r="F360" s="9"/>
      <c r="G360" s="9">
        <v>1</v>
      </c>
      <c r="H360" s="9"/>
      <c r="I360" s="9"/>
      <c r="J360" s="9"/>
      <c r="K360" s="9"/>
      <c r="L360" s="9"/>
      <c r="M360" s="9"/>
      <c r="N360" s="9"/>
      <c r="O360" s="9"/>
      <c r="P360" s="9"/>
      <c r="Q360" s="9"/>
      <c r="R360" s="9"/>
      <c r="S360" s="9">
        <v>1</v>
      </c>
      <c r="T360" s="9"/>
      <c r="U360" s="9"/>
      <c r="V360" s="9">
        <v>1</v>
      </c>
      <c r="W360" s="9"/>
      <c r="X360" s="8">
        <v>1208</v>
      </c>
      <c r="Y360" s="55"/>
      <c r="Z360" s="49">
        <v>0.41</v>
      </c>
      <c r="AA360" s="11">
        <v>2</v>
      </c>
      <c r="AB360" s="8">
        <v>20.1333333333333</v>
      </c>
      <c r="AC360" s="8"/>
      <c r="AD360" s="8"/>
      <c r="AE360" s="8">
        <v>20.1333333333333</v>
      </c>
    </row>
    <row r="361" spans="1:31" ht="12.75" hidden="1">
      <c r="A361" s="8">
        <v>411011806</v>
      </c>
      <c r="B361" s="65" t="s">
        <v>2171</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5" t="s">
        <v>2172</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5" t="s">
        <v>2173</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5" t="s">
        <v>2174</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5" t="s">
        <v>2175</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5" t="s">
        <v>2176</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5" t="s">
        <v>2177</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5" t="s">
        <v>2178</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5" t="s">
        <v>2179</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5" t="s">
        <v>2180</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5" t="s">
        <v>2181</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5" t="s">
        <v>2182</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5" t="s">
        <v>2183</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5" t="s">
        <v>2184</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c r="A375" s="8">
        <v>411011820</v>
      </c>
      <c r="B375" s="65" t="s">
        <v>2185</v>
      </c>
      <c r="C375" s="10"/>
      <c r="D375" s="9">
        <v>3</v>
      </c>
      <c r="E375" s="9"/>
      <c r="F375" s="9"/>
      <c r="G375" s="9">
        <v>3</v>
      </c>
      <c r="H375" s="9"/>
      <c r="I375" s="9">
        <v>2</v>
      </c>
      <c r="J375" s="9">
        <v>1</v>
      </c>
      <c r="K375" s="9"/>
      <c r="L375" s="9">
        <v>1</v>
      </c>
      <c r="M375" s="9"/>
      <c r="N375" s="9">
        <v>4</v>
      </c>
      <c r="O375" s="9">
        <v>1</v>
      </c>
      <c r="P375" s="9"/>
      <c r="Q375" s="9">
        <v>3</v>
      </c>
      <c r="R375" s="9"/>
      <c r="S375" s="9">
        <v>1</v>
      </c>
      <c r="T375" s="9"/>
      <c r="U375" s="9"/>
      <c r="V375" s="9">
        <v>1</v>
      </c>
      <c r="W375" s="9"/>
      <c r="X375" s="8">
        <v>387</v>
      </c>
      <c r="Y375" s="55"/>
      <c r="Z375" s="49">
        <v>0.41</v>
      </c>
      <c r="AA375" s="11">
        <v>2</v>
      </c>
      <c r="AB375" s="8">
        <v>19.35</v>
      </c>
      <c r="AC375" s="8">
        <v>9.0945</v>
      </c>
      <c r="AD375" s="8">
        <v>21.9945</v>
      </c>
      <c r="AE375" s="8">
        <v>6.45</v>
      </c>
    </row>
    <row r="376" spans="1:31" ht="12.75" hidden="1">
      <c r="A376" s="8">
        <v>411011821</v>
      </c>
      <c r="B376" s="65" t="s">
        <v>2186</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5" t="s">
        <v>2187</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5" t="s">
        <v>2188</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5" t="s">
        <v>2189</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c r="A380" s="8">
        <v>411011825</v>
      </c>
      <c r="B380" s="65" t="s">
        <v>2190</v>
      </c>
      <c r="C380" s="10"/>
      <c r="D380" s="9">
        <v>1</v>
      </c>
      <c r="E380" s="9"/>
      <c r="F380" s="9"/>
      <c r="G380" s="9">
        <v>1</v>
      </c>
      <c r="H380" s="9"/>
      <c r="I380" s="9"/>
      <c r="J380" s="9"/>
      <c r="K380" s="9"/>
      <c r="L380" s="9"/>
      <c r="M380" s="9"/>
      <c r="N380" s="9"/>
      <c r="O380" s="9"/>
      <c r="P380" s="9"/>
      <c r="Q380" s="9"/>
      <c r="R380" s="9"/>
      <c r="S380" s="9">
        <v>1</v>
      </c>
      <c r="T380" s="9"/>
      <c r="U380" s="9"/>
      <c r="V380" s="9">
        <v>1</v>
      </c>
      <c r="W380" s="9"/>
      <c r="X380" s="8">
        <v>463</v>
      </c>
      <c r="Y380" s="55"/>
      <c r="Z380" s="49">
        <v>0.41</v>
      </c>
      <c r="AA380" s="11">
        <v>2</v>
      </c>
      <c r="AB380" s="8">
        <v>7.71666666666667</v>
      </c>
      <c r="AC380" s="8"/>
      <c r="AD380" s="8"/>
      <c r="AE380" s="8">
        <v>7.71666666666667</v>
      </c>
    </row>
    <row r="381" spans="1:31" ht="12.75" hidden="1">
      <c r="A381" s="8">
        <v>411011826</v>
      </c>
      <c r="B381" s="65" t="s">
        <v>2191</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c r="A382" s="8">
        <v>411011827</v>
      </c>
      <c r="B382" s="65" t="s">
        <v>2192</v>
      </c>
      <c r="C382" s="10"/>
      <c r="D382" s="9">
        <v>1</v>
      </c>
      <c r="E382" s="9"/>
      <c r="F382" s="9"/>
      <c r="G382" s="9">
        <v>1</v>
      </c>
      <c r="H382" s="9"/>
      <c r="I382" s="9">
        <v>2</v>
      </c>
      <c r="J382" s="9">
        <v>1</v>
      </c>
      <c r="K382" s="9"/>
      <c r="L382" s="9">
        <v>1</v>
      </c>
      <c r="M382" s="9"/>
      <c r="N382" s="9">
        <v>3</v>
      </c>
      <c r="O382" s="9">
        <v>1</v>
      </c>
      <c r="P382" s="9"/>
      <c r="Q382" s="9">
        <v>2</v>
      </c>
      <c r="R382" s="9"/>
      <c r="S382" s="9"/>
      <c r="T382" s="9"/>
      <c r="U382" s="9"/>
      <c r="V382" s="9"/>
      <c r="W382" s="9"/>
      <c r="X382" s="8">
        <v>381</v>
      </c>
      <c r="Y382" s="55"/>
      <c r="Z382" s="49">
        <v>0.41</v>
      </c>
      <c r="AA382" s="11">
        <v>2</v>
      </c>
      <c r="AB382" s="8">
        <v>6.35</v>
      </c>
      <c r="AC382" s="8">
        <v>8.9535</v>
      </c>
      <c r="AD382" s="8">
        <v>15.3035</v>
      </c>
      <c r="AE382" s="8"/>
    </row>
    <row r="383" spans="1:31" ht="12.75" hidden="1">
      <c r="A383" s="8">
        <v>411011828</v>
      </c>
      <c r="B383" s="65" t="s">
        <v>2193</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5" t="s">
        <v>2194</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5" t="s">
        <v>2195</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5" t="s">
        <v>2196</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5" t="s">
        <v>2197</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5" t="s">
        <v>2198</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c r="A389" s="8">
        <v>411011834</v>
      </c>
      <c r="B389" s="65" t="s">
        <v>2199</v>
      </c>
      <c r="C389" s="10"/>
      <c r="D389" s="9">
        <v>1</v>
      </c>
      <c r="E389" s="9"/>
      <c r="F389" s="9"/>
      <c r="G389" s="9">
        <v>1</v>
      </c>
      <c r="H389" s="9"/>
      <c r="I389" s="9">
        <v>1</v>
      </c>
      <c r="J389" s="9"/>
      <c r="K389" s="9"/>
      <c r="L389" s="9">
        <v>1</v>
      </c>
      <c r="M389" s="9"/>
      <c r="N389" s="9">
        <v>2</v>
      </c>
      <c r="O389" s="9"/>
      <c r="P389" s="9"/>
      <c r="Q389" s="9">
        <v>2</v>
      </c>
      <c r="R389" s="9"/>
      <c r="S389" s="9"/>
      <c r="T389" s="9"/>
      <c r="U389" s="9"/>
      <c r="V389" s="9"/>
      <c r="W389" s="9"/>
      <c r="X389" s="8">
        <v>588</v>
      </c>
      <c r="Y389" s="55"/>
      <c r="Z389" s="49">
        <v>0.41</v>
      </c>
      <c r="AA389" s="11">
        <v>2</v>
      </c>
      <c r="AB389" s="8">
        <v>9.8</v>
      </c>
      <c r="AC389" s="8">
        <v>9.8</v>
      </c>
      <c r="AD389" s="8">
        <v>19.6</v>
      </c>
      <c r="AE389" s="8"/>
    </row>
    <row r="390" spans="1:31" ht="25.5" hidden="1">
      <c r="A390" s="8">
        <v>411011835</v>
      </c>
      <c r="B390" s="65" t="s">
        <v>2200</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5" t="s">
        <v>2201</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c r="A392" s="8">
        <v>411011901</v>
      </c>
      <c r="B392" s="65" t="s">
        <v>2202</v>
      </c>
      <c r="C392" s="10"/>
      <c r="D392" s="9">
        <v>1</v>
      </c>
      <c r="E392" s="9">
        <v>1</v>
      </c>
      <c r="F392" s="9"/>
      <c r="G392" s="9"/>
      <c r="H392" s="9"/>
      <c r="I392" s="9"/>
      <c r="J392" s="9"/>
      <c r="K392" s="9"/>
      <c r="L392" s="9"/>
      <c r="M392" s="9"/>
      <c r="N392" s="9">
        <v>1</v>
      </c>
      <c r="O392" s="9">
        <v>1</v>
      </c>
      <c r="P392" s="9"/>
      <c r="Q392" s="9"/>
      <c r="R392" s="9"/>
      <c r="S392" s="9"/>
      <c r="T392" s="9"/>
      <c r="U392" s="9"/>
      <c r="V392" s="9"/>
      <c r="W392" s="9"/>
      <c r="X392" s="8">
        <v>544</v>
      </c>
      <c r="Y392" s="55"/>
      <c r="Z392" s="49">
        <v>0.41</v>
      </c>
      <c r="AA392" s="11">
        <v>2</v>
      </c>
      <c r="AB392" s="8">
        <v>3.71733333333333</v>
      </c>
      <c r="AC392" s="8"/>
      <c r="AD392" s="8">
        <v>3.71733333333333</v>
      </c>
      <c r="AE392" s="8"/>
    </row>
    <row r="393" spans="1:31" ht="12.75" hidden="1">
      <c r="A393" s="8">
        <v>411011902</v>
      </c>
      <c r="B393" s="65" t="s">
        <v>2203</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c r="A394" s="8">
        <v>411011903</v>
      </c>
      <c r="B394" s="65" t="s">
        <v>2204</v>
      </c>
      <c r="C394" s="10"/>
      <c r="D394" s="9">
        <v>1</v>
      </c>
      <c r="E394" s="9"/>
      <c r="F394" s="9"/>
      <c r="G394" s="9">
        <v>1</v>
      </c>
      <c r="H394" s="9"/>
      <c r="I394" s="9"/>
      <c r="J394" s="9"/>
      <c r="K394" s="9"/>
      <c r="L394" s="9"/>
      <c r="M394" s="9"/>
      <c r="N394" s="9"/>
      <c r="O394" s="9"/>
      <c r="P394" s="9"/>
      <c r="Q394" s="9"/>
      <c r="R394" s="9"/>
      <c r="S394" s="9">
        <v>1</v>
      </c>
      <c r="T394" s="9"/>
      <c r="U394" s="9"/>
      <c r="V394" s="9">
        <v>1</v>
      </c>
      <c r="W394" s="9"/>
      <c r="X394" s="8">
        <v>525</v>
      </c>
      <c r="Y394" s="55"/>
      <c r="Z394" s="49">
        <v>0.41</v>
      </c>
      <c r="AA394" s="11">
        <v>2</v>
      </c>
      <c r="AB394" s="8">
        <v>8.75</v>
      </c>
      <c r="AC394" s="8"/>
      <c r="AD394" s="8"/>
      <c r="AE394" s="8">
        <v>8.75</v>
      </c>
    </row>
    <row r="395" spans="1:31" ht="12.75" hidden="1">
      <c r="A395" s="8">
        <v>411011904</v>
      </c>
      <c r="B395" s="65" t="s">
        <v>2205</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5" t="s">
        <v>2206</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c r="A397" s="8">
        <v>411011906</v>
      </c>
      <c r="B397" s="65" t="s">
        <v>2207</v>
      </c>
      <c r="C397" s="10"/>
      <c r="D397" s="9">
        <v>89</v>
      </c>
      <c r="E397" s="9">
        <v>1</v>
      </c>
      <c r="F397" s="9"/>
      <c r="G397" s="9">
        <v>88</v>
      </c>
      <c r="H397" s="9"/>
      <c r="I397" s="9">
        <v>37</v>
      </c>
      <c r="J397" s="9">
        <v>3</v>
      </c>
      <c r="K397" s="9"/>
      <c r="L397" s="9">
        <v>34</v>
      </c>
      <c r="M397" s="9"/>
      <c r="N397" s="9">
        <v>37</v>
      </c>
      <c r="O397" s="9">
        <v>4</v>
      </c>
      <c r="P397" s="9"/>
      <c r="Q397" s="9">
        <v>33</v>
      </c>
      <c r="R397" s="9"/>
      <c r="S397" s="9">
        <v>89</v>
      </c>
      <c r="T397" s="9"/>
      <c r="U397" s="9"/>
      <c r="V397" s="9">
        <v>89</v>
      </c>
      <c r="W397" s="9"/>
      <c r="X397" s="8">
        <v>428</v>
      </c>
      <c r="Y397" s="55"/>
      <c r="Z397" s="49">
        <v>0.41</v>
      </c>
      <c r="AA397" s="11">
        <v>2</v>
      </c>
      <c r="AB397" s="8">
        <v>630.658</v>
      </c>
      <c r="AC397" s="8">
        <v>251.307333333333</v>
      </c>
      <c r="AD397" s="8">
        <v>247.098666666667</v>
      </c>
      <c r="AE397" s="8">
        <v>634.866666666666</v>
      </c>
    </row>
    <row r="398" spans="1:31" ht="12.75">
      <c r="A398" s="8">
        <v>411011907</v>
      </c>
      <c r="B398" s="65" t="s">
        <v>2208</v>
      </c>
      <c r="C398" s="10"/>
      <c r="D398" s="9">
        <v>4</v>
      </c>
      <c r="E398" s="9"/>
      <c r="F398" s="9"/>
      <c r="G398" s="9">
        <v>4</v>
      </c>
      <c r="H398" s="9"/>
      <c r="I398" s="9"/>
      <c r="J398" s="9"/>
      <c r="K398" s="9"/>
      <c r="L398" s="9"/>
      <c r="M398" s="9"/>
      <c r="N398" s="9"/>
      <c r="O398" s="9"/>
      <c r="P398" s="9"/>
      <c r="Q398" s="9"/>
      <c r="R398" s="9"/>
      <c r="S398" s="9">
        <v>4</v>
      </c>
      <c r="T398" s="9"/>
      <c r="U398" s="9"/>
      <c r="V398" s="9">
        <v>4</v>
      </c>
      <c r="W398" s="9"/>
      <c r="X398" s="8">
        <v>431</v>
      </c>
      <c r="Y398" s="55"/>
      <c r="Z398" s="49">
        <v>0.41</v>
      </c>
      <c r="AA398" s="11">
        <v>2</v>
      </c>
      <c r="AB398" s="8">
        <v>28.7333333333333</v>
      </c>
      <c r="AC398" s="8"/>
      <c r="AD398" s="8"/>
      <c r="AE398" s="8">
        <v>28.7333333333333</v>
      </c>
    </row>
    <row r="399" spans="1:31" ht="12.75">
      <c r="A399" s="8">
        <v>411011908</v>
      </c>
      <c r="B399" s="65" t="s">
        <v>2209</v>
      </c>
      <c r="C399" s="10"/>
      <c r="D399" s="9">
        <v>1</v>
      </c>
      <c r="E399" s="9"/>
      <c r="F399" s="9"/>
      <c r="G399" s="9">
        <v>1</v>
      </c>
      <c r="H399" s="9"/>
      <c r="I399" s="9"/>
      <c r="J399" s="9"/>
      <c r="K399" s="9"/>
      <c r="L399" s="9"/>
      <c r="M399" s="9"/>
      <c r="N399" s="9">
        <v>1</v>
      </c>
      <c r="O399" s="9"/>
      <c r="P399" s="9"/>
      <c r="Q399" s="9">
        <v>1</v>
      </c>
      <c r="R399" s="9"/>
      <c r="S399" s="9"/>
      <c r="T399" s="9"/>
      <c r="U399" s="9"/>
      <c r="V399" s="9"/>
      <c r="W399" s="9"/>
      <c r="X399" s="8">
        <v>450</v>
      </c>
      <c r="Y399" s="55"/>
      <c r="Z399" s="49">
        <v>0.41</v>
      </c>
      <c r="AA399" s="11">
        <v>2</v>
      </c>
      <c r="AB399" s="8">
        <v>7.5</v>
      </c>
      <c r="AC399" s="8"/>
      <c r="AD399" s="8">
        <v>7.5</v>
      </c>
      <c r="AE399" s="8"/>
    </row>
    <row r="400" spans="1:31" ht="38.25">
      <c r="A400" s="8">
        <v>411011909</v>
      </c>
      <c r="B400" s="65" t="s">
        <v>2210</v>
      </c>
      <c r="C400" s="10"/>
      <c r="D400" s="9">
        <v>1</v>
      </c>
      <c r="E400" s="9"/>
      <c r="F400" s="9"/>
      <c r="G400" s="9"/>
      <c r="H400" s="9">
        <v>1</v>
      </c>
      <c r="I400" s="9"/>
      <c r="J400" s="9"/>
      <c r="K400" s="9"/>
      <c r="L400" s="9"/>
      <c r="M400" s="9"/>
      <c r="N400" s="9"/>
      <c r="O400" s="9"/>
      <c r="P400" s="9"/>
      <c r="Q400" s="9"/>
      <c r="R400" s="9"/>
      <c r="S400" s="9">
        <v>1</v>
      </c>
      <c r="T400" s="9"/>
      <c r="U400" s="9"/>
      <c r="V400" s="9"/>
      <c r="W400" s="9">
        <v>1</v>
      </c>
      <c r="X400" s="8">
        <v>532</v>
      </c>
      <c r="Y400" s="55"/>
      <c r="Z400" s="49">
        <v>0.41</v>
      </c>
      <c r="AA400" s="11">
        <v>2</v>
      </c>
      <c r="AB400" s="8">
        <v>17.7333333333333</v>
      </c>
      <c r="AC400" s="8"/>
      <c r="AD400" s="8"/>
      <c r="AE400" s="8">
        <v>17.7333333333333</v>
      </c>
    </row>
    <row r="401" spans="1:31" ht="12.75" hidden="1">
      <c r="A401" s="8">
        <v>411011910</v>
      </c>
      <c r="B401" s="65" t="s">
        <v>2211</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5" t="s">
        <v>2212</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5" t="s">
        <v>2213</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5" t="s">
        <v>2214</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c r="A405" s="8">
        <v>411011914</v>
      </c>
      <c r="B405" s="65" t="s">
        <v>2215</v>
      </c>
      <c r="C405" s="10"/>
      <c r="D405" s="9">
        <v>1</v>
      </c>
      <c r="E405" s="9"/>
      <c r="F405" s="9"/>
      <c r="G405" s="9">
        <v>1</v>
      </c>
      <c r="H405" s="9"/>
      <c r="I405" s="9"/>
      <c r="J405" s="9"/>
      <c r="K405" s="9"/>
      <c r="L405" s="9"/>
      <c r="M405" s="9"/>
      <c r="N405" s="9"/>
      <c r="O405" s="9"/>
      <c r="P405" s="9"/>
      <c r="Q405" s="9"/>
      <c r="R405" s="9"/>
      <c r="S405" s="9">
        <v>1</v>
      </c>
      <c r="T405" s="9"/>
      <c r="U405" s="9"/>
      <c r="V405" s="9">
        <v>1</v>
      </c>
      <c r="W405" s="9"/>
      <c r="X405" s="8">
        <v>601</v>
      </c>
      <c r="Y405" s="55"/>
      <c r="Z405" s="49">
        <v>0.41</v>
      </c>
      <c r="AA405" s="11">
        <v>2</v>
      </c>
      <c r="AB405" s="8">
        <v>10.0166666666667</v>
      </c>
      <c r="AC405" s="8"/>
      <c r="AD405" s="8"/>
      <c r="AE405" s="8">
        <v>10.0166666666667</v>
      </c>
    </row>
    <row r="406" spans="1:31" ht="12.75" hidden="1">
      <c r="A406" s="8">
        <v>411011915</v>
      </c>
      <c r="B406" s="65" t="s">
        <v>2216</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5" t="s">
        <v>1341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5" t="s">
        <v>1342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5" t="s">
        <v>1343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5" t="s">
        <v>1344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5" t="s">
        <v>1345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5" t="s">
        <v>1346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5" t="s">
        <v>1347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5" t="s">
        <v>1348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c r="A415" s="8">
        <v>411011924</v>
      </c>
      <c r="B415" s="65" t="s">
        <v>1349</v>
      </c>
      <c r="C415" s="10"/>
      <c r="D415" s="9">
        <v>1</v>
      </c>
      <c r="E415" s="9"/>
      <c r="F415" s="9"/>
      <c r="G415" s="9">
        <v>1</v>
      </c>
      <c r="H415" s="9"/>
      <c r="I415" s="9"/>
      <c r="J415" s="9"/>
      <c r="K415" s="9"/>
      <c r="L415" s="9"/>
      <c r="M415" s="9"/>
      <c r="N415" s="9">
        <v>1</v>
      </c>
      <c r="O415" s="9"/>
      <c r="P415" s="9"/>
      <c r="Q415" s="9">
        <v>1</v>
      </c>
      <c r="R415" s="9"/>
      <c r="S415" s="9"/>
      <c r="T415" s="9"/>
      <c r="U415" s="9"/>
      <c r="V415" s="9"/>
      <c r="W415" s="9"/>
      <c r="X415" s="8">
        <v>636</v>
      </c>
      <c r="Y415" s="55"/>
      <c r="Z415" s="49">
        <v>0.41</v>
      </c>
      <c r="AA415" s="11">
        <v>2</v>
      </c>
      <c r="AB415" s="8">
        <v>10.6</v>
      </c>
      <c r="AC415" s="8"/>
      <c r="AD415" s="8">
        <v>10.6</v>
      </c>
      <c r="AE415" s="8"/>
    </row>
    <row r="416" spans="1:31" ht="12.75" hidden="1">
      <c r="A416" s="8">
        <v>411011925</v>
      </c>
      <c r="B416" s="65" t="s">
        <v>1350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5" t="s">
        <v>1351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5" t="s">
        <v>1352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5" t="s">
        <v>1353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5" t="s">
        <v>1354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5" t="s">
        <v>1355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5" t="s">
        <v>1356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5" t="s">
        <v>1357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5" t="s">
        <v>1358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5" t="s">
        <v>1359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5" t="s">
        <v>1360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5" t="s">
        <v>1361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5" t="s">
        <v>1362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5" t="s">
        <v>1363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5" t="s">
        <v>1364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5" t="s">
        <v>1365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5" t="s">
        <v>1366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5" t="s">
        <v>1367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5" t="s">
        <v>1368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5" t="s">
        <v>1369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5" t="s">
        <v>1370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5" t="s">
        <v>1371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5" t="s">
        <v>1372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customHeight="1" hidden="1">
      <c r="A439" s="80">
        <v>441010000</v>
      </c>
      <c r="B439" s="81" t="s">
        <v>316</v>
      </c>
      <c r="C439" s="98"/>
      <c r="D439" s="82"/>
      <c r="E439" s="82"/>
      <c r="F439" s="82"/>
      <c r="G439" s="82"/>
      <c r="H439" s="82"/>
      <c r="I439" s="82"/>
      <c r="J439" s="82"/>
      <c r="K439" s="82"/>
      <c r="L439" s="82"/>
      <c r="M439" s="82"/>
      <c r="N439" s="82"/>
      <c r="O439" s="82"/>
      <c r="P439" s="82"/>
      <c r="Q439" s="82"/>
      <c r="R439" s="82"/>
      <c r="S439" s="82"/>
      <c r="T439" s="82"/>
      <c r="U439" s="82"/>
      <c r="V439" s="82"/>
      <c r="W439" s="82"/>
      <c r="X439" s="80">
        <v>132</v>
      </c>
      <c r="Y439" s="55"/>
      <c r="Z439" s="83">
        <v>0.41</v>
      </c>
      <c r="AA439" s="84">
        <v>2</v>
      </c>
      <c r="AB439" s="80"/>
      <c r="AC439" s="80"/>
      <c r="AD439" s="80"/>
      <c r="AE439" s="80"/>
    </row>
    <row r="440" spans="1:31" ht="15" customHeight="1">
      <c r="A440" s="109" t="s">
        <v>675</v>
      </c>
      <c r="B440" s="110"/>
      <c r="C440" s="67"/>
      <c r="D440" s="68">
        <f>SUM(E440:H440)</f>
        <v>25</v>
      </c>
      <c r="E440" s="68">
        <f>SUM(E441:E494)</f>
        <v>0</v>
      </c>
      <c r="F440" s="68">
        <f>SUM(F441:F494)</f>
        <v>0</v>
      </c>
      <c r="G440" s="68">
        <f>SUM(G441:G494)</f>
        <v>25</v>
      </c>
      <c r="H440" s="68">
        <f>SUM(H441:H494)</f>
        <v>0</v>
      </c>
      <c r="I440" s="68">
        <f>SUM(J440:M440)</f>
        <v>674</v>
      </c>
      <c r="J440" s="68">
        <f>SUM(J441:J494)</f>
        <v>2</v>
      </c>
      <c r="K440" s="68">
        <f>SUM(K441:K494)</f>
        <v>0</v>
      </c>
      <c r="L440" s="68">
        <f>SUM(L441:L494)</f>
        <v>672</v>
      </c>
      <c r="M440" s="68">
        <f>SUM(M441:M494)</f>
        <v>0</v>
      </c>
      <c r="N440" s="68">
        <f>SUM(O440:R440)</f>
        <v>680</v>
      </c>
      <c r="O440" s="68">
        <f>SUM(O441:O494)</f>
        <v>2</v>
      </c>
      <c r="P440" s="68">
        <f>SUM(P441:P494)</f>
        <v>0</v>
      </c>
      <c r="Q440" s="68">
        <f>SUM(Q441:Q494)</f>
        <v>678</v>
      </c>
      <c r="R440" s="68">
        <f>SUM(R441:R494)</f>
        <v>0</v>
      </c>
      <c r="S440" s="68">
        <f>SUM(T440:W440)</f>
        <v>19</v>
      </c>
      <c r="T440" s="68">
        <f>SUM(T441:T494)</f>
        <v>0</v>
      </c>
      <c r="U440" s="68">
        <f>SUM(U441:U494)</f>
        <v>0</v>
      </c>
      <c r="V440" s="68">
        <f>SUM(V441:V494)</f>
        <v>19</v>
      </c>
      <c r="W440" s="68">
        <f>SUM(W441:W494)</f>
        <v>0</v>
      </c>
      <c r="X440" s="69" t="s">
        <v>276</v>
      </c>
      <c r="Y440" s="70"/>
      <c r="Z440" s="71" t="s">
        <v>276</v>
      </c>
      <c r="AA440" s="72" t="s">
        <v>276</v>
      </c>
      <c r="AB440" s="73">
        <f>SUM(AB441:AB494)</f>
        <v>45.01666666666663</v>
      </c>
      <c r="AC440" s="73">
        <f>SUM(AC441:AC494)</f>
        <v>1144.5825</v>
      </c>
      <c r="AD440" s="73">
        <f>SUM(AD441:AD494)</f>
        <v>1154.4158333333335</v>
      </c>
      <c r="AE440" s="73">
        <f>SUM(AE441:AE494)</f>
        <v>35.18333333333333</v>
      </c>
    </row>
    <row r="441" spans="1:31" ht="25.5" hidden="1">
      <c r="A441" s="8">
        <v>401000000</v>
      </c>
      <c r="B441" s="65" t="s">
        <v>1375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5" t="s">
        <v>1376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5" t="s">
        <v>1377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5" t="s">
        <v>1378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5" t="s">
        <v>1379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5" t="s">
        <v>1380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c r="A447" s="8">
        <v>401070000</v>
      </c>
      <c r="B447" s="65" t="s">
        <v>1381</v>
      </c>
      <c r="C447" s="10"/>
      <c r="D447" s="9"/>
      <c r="E447" s="9"/>
      <c r="F447" s="9"/>
      <c r="G447" s="9"/>
      <c r="H447" s="9"/>
      <c r="I447" s="9">
        <v>3</v>
      </c>
      <c r="J447" s="9"/>
      <c r="K447" s="9"/>
      <c r="L447" s="9">
        <v>3</v>
      </c>
      <c r="M447" s="9"/>
      <c r="N447" s="9">
        <v>3</v>
      </c>
      <c r="O447" s="9"/>
      <c r="P447" s="9"/>
      <c r="Q447" s="9">
        <v>3</v>
      </c>
      <c r="R447" s="9"/>
      <c r="S447" s="9"/>
      <c r="T447" s="9"/>
      <c r="U447" s="9"/>
      <c r="V447" s="9"/>
      <c r="W447" s="9"/>
      <c r="X447" s="8">
        <v>60</v>
      </c>
      <c r="Y447" s="55"/>
      <c r="Z447" s="49">
        <v>0.41</v>
      </c>
      <c r="AA447" s="11">
        <v>2</v>
      </c>
      <c r="AB447" s="8"/>
      <c r="AC447" s="8">
        <v>3</v>
      </c>
      <c r="AD447" s="8">
        <v>3</v>
      </c>
      <c r="AE447" s="8"/>
    </row>
    <row r="448" spans="1:31" ht="12.75" hidden="1">
      <c r="A448" s="8">
        <v>401080000</v>
      </c>
      <c r="B448" s="65" t="s">
        <v>1382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5" t="s">
        <v>1383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5" t="s">
        <v>1384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5" t="s">
        <v>1385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5" t="s">
        <v>1386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c r="A453" s="8">
        <v>401130000</v>
      </c>
      <c r="B453" s="65" t="s">
        <v>1387</v>
      </c>
      <c r="C453" s="10"/>
      <c r="D453" s="9"/>
      <c r="E453" s="9"/>
      <c r="F453" s="9"/>
      <c r="G453" s="9"/>
      <c r="H453" s="9"/>
      <c r="I453" s="9">
        <v>1</v>
      </c>
      <c r="J453" s="9"/>
      <c r="K453" s="9"/>
      <c r="L453" s="9">
        <v>1</v>
      </c>
      <c r="M453" s="9"/>
      <c r="N453" s="9">
        <v>1</v>
      </c>
      <c r="O453" s="9"/>
      <c r="P453" s="9"/>
      <c r="Q453" s="9">
        <v>1</v>
      </c>
      <c r="R453" s="9"/>
      <c r="S453" s="9"/>
      <c r="T453" s="9"/>
      <c r="U453" s="9"/>
      <c r="V453" s="9"/>
      <c r="W453" s="9"/>
      <c r="X453" s="8">
        <v>60</v>
      </c>
      <c r="Y453" s="55"/>
      <c r="Z453" s="49">
        <v>0.41</v>
      </c>
      <c r="AA453" s="11">
        <v>2</v>
      </c>
      <c r="AB453" s="8"/>
      <c r="AC453" s="8">
        <v>1</v>
      </c>
      <c r="AD453" s="8">
        <v>1</v>
      </c>
      <c r="AE453" s="8"/>
    </row>
    <row r="454" spans="1:31" ht="12.75">
      <c r="A454" s="8">
        <v>401140000</v>
      </c>
      <c r="B454" s="65" t="s">
        <v>1388</v>
      </c>
      <c r="C454" s="10"/>
      <c r="D454" s="9">
        <v>1</v>
      </c>
      <c r="E454" s="9"/>
      <c r="F454" s="9"/>
      <c r="G454" s="9">
        <v>1</v>
      </c>
      <c r="H454" s="9"/>
      <c r="I454" s="9"/>
      <c r="J454" s="9"/>
      <c r="K454" s="9"/>
      <c r="L454" s="9"/>
      <c r="M454" s="9"/>
      <c r="N454" s="9"/>
      <c r="O454" s="9"/>
      <c r="P454" s="9"/>
      <c r="Q454" s="9"/>
      <c r="R454" s="9"/>
      <c r="S454" s="9">
        <v>1</v>
      </c>
      <c r="T454" s="9"/>
      <c r="U454" s="9"/>
      <c r="V454" s="9">
        <v>1</v>
      </c>
      <c r="W454" s="9"/>
      <c r="X454" s="8">
        <v>120</v>
      </c>
      <c r="Y454" s="55"/>
      <c r="Z454" s="49">
        <v>0.41</v>
      </c>
      <c r="AA454" s="11">
        <v>2</v>
      </c>
      <c r="AB454" s="8">
        <v>2</v>
      </c>
      <c r="AC454" s="8"/>
      <c r="AD454" s="8"/>
      <c r="AE454" s="8">
        <v>2</v>
      </c>
    </row>
    <row r="455" spans="1:31" ht="12.75" hidden="1">
      <c r="A455" s="8">
        <v>401140100</v>
      </c>
      <c r="B455" s="65" t="s">
        <v>1389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5" t="s">
        <v>1390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5" t="s">
        <v>1391</v>
      </c>
      <c r="C457" s="10"/>
      <c r="D457" s="9">
        <v>5</v>
      </c>
      <c r="E457" s="9"/>
      <c r="F457" s="9"/>
      <c r="G457" s="9">
        <v>5</v>
      </c>
      <c r="H457" s="9"/>
      <c r="I457" s="9">
        <v>12</v>
      </c>
      <c r="J457" s="9"/>
      <c r="K457" s="9"/>
      <c r="L457" s="9">
        <v>12</v>
      </c>
      <c r="M457" s="9"/>
      <c r="N457" s="9">
        <v>13</v>
      </c>
      <c r="O457" s="9"/>
      <c r="P457" s="9"/>
      <c r="Q457" s="9">
        <v>13</v>
      </c>
      <c r="R457" s="9"/>
      <c r="S457" s="9">
        <v>4</v>
      </c>
      <c r="T457" s="9"/>
      <c r="U457" s="9"/>
      <c r="V457" s="9">
        <v>4</v>
      </c>
      <c r="W457" s="9"/>
      <c r="X457" s="8">
        <v>120</v>
      </c>
      <c r="Y457" s="55"/>
      <c r="Z457" s="49">
        <v>0.41</v>
      </c>
      <c r="AA457" s="11">
        <v>2</v>
      </c>
      <c r="AB457" s="8">
        <v>10</v>
      </c>
      <c r="AC457" s="8">
        <v>24</v>
      </c>
      <c r="AD457" s="8">
        <v>26</v>
      </c>
      <c r="AE457" s="8">
        <v>8</v>
      </c>
    </row>
    <row r="458" spans="1:31" ht="12.75">
      <c r="A458" s="8">
        <v>401140400</v>
      </c>
      <c r="B458" s="65" t="s">
        <v>1392</v>
      </c>
      <c r="C458" s="10"/>
      <c r="D458" s="9"/>
      <c r="E458" s="9"/>
      <c r="F458" s="9"/>
      <c r="G458" s="9"/>
      <c r="H458" s="9"/>
      <c r="I458" s="9">
        <v>6</v>
      </c>
      <c r="J458" s="9"/>
      <c r="K458" s="9"/>
      <c r="L458" s="9">
        <v>6</v>
      </c>
      <c r="M458" s="9"/>
      <c r="N458" s="9">
        <v>6</v>
      </c>
      <c r="O458" s="9"/>
      <c r="P458" s="9"/>
      <c r="Q458" s="9">
        <v>6</v>
      </c>
      <c r="R458" s="9"/>
      <c r="S458" s="9"/>
      <c r="T458" s="9"/>
      <c r="U458" s="9"/>
      <c r="V458" s="9"/>
      <c r="W458" s="9"/>
      <c r="X458" s="8">
        <v>120</v>
      </c>
      <c r="Y458" s="55"/>
      <c r="Z458" s="49">
        <v>0.41</v>
      </c>
      <c r="AA458" s="11">
        <v>2</v>
      </c>
      <c r="AB458" s="8"/>
      <c r="AC458" s="8">
        <v>12</v>
      </c>
      <c r="AD458" s="8">
        <v>12</v>
      </c>
      <c r="AE458" s="8"/>
    </row>
    <row r="459" spans="1:31" ht="12.75" hidden="1">
      <c r="A459" s="8">
        <v>401140500</v>
      </c>
      <c r="B459" s="65" t="s">
        <v>1393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5" t="s">
        <v>1394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5" t="s">
        <v>1395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5" t="s">
        <v>1396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5" t="s">
        <v>1397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c r="A464" s="8">
        <v>401170000</v>
      </c>
      <c r="B464" s="65" t="s">
        <v>1398</v>
      </c>
      <c r="C464" s="10"/>
      <c r="D464" s="9"/>
      <c r="E464" s="9"/>
      <c r="F464" s="9"/>
      <c r="G464" s="9"/>
      <c r="H464" s="9"/>
      <c r="I464" s="9">
        <v>1</v>
      </c>
      <c r="J464" s="9"/>
      <c r="K464" s="9"/>
      <c r="L464" s="9">
        <v>1</v>
      </c>
      <c r="M464" s="9"/>
      <c r="N464" s="9">
        <v>1</v>
      </c>
      <c r="O464" s="9"/>
      <c r="P464" s="9"/>
      <c r="Q464" s="9">
        <v>1</v>
      </c>
      <c r="R464" s="9"/>
      <c r="S464" s="9"/>
      <c r="T464" s="9"/>
      <c r="U464" s="9"/>
      <c r="V464" s="9"/>
      <c r="W464" s="9"/>
      <c r="X464" s="8">
        <v>100</v>
      </c>
      <c r="Y464" s="55"/>
      <c r="Z464" s="49">
        <v>0.41</v>
      </c>
      <c r="AA464" s="11">
        <v>2</v>
      </c>
      <c r="AB464" s="8"/>
      <c r="AC464" s="8">
        <v>1.66666666666667</v>
      </c>
      <c r="AD464" s="8">
        <v>1.66666666666667</v>
      </c>
      <c r="AE464" s="8"/>
    </row>
    <row r="465" spans="1:31" ht="12.75" hidden="1">
      <c r="A465" s="8">
        <v>401180000</v>
      </c>
      <c r="B465" s="65" t="s">
        <v>1399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c r="A466" s="8">
        <v>401190000</v>
      </c>
      <c r="B466" s="65" t="s">
        <v>1400</v>
      </c>
      <c r="C466" s="10"/>
      <c r="D466" s="9">
        <v>2</v>
      </c>
      <c r="E466" s="9"/>
      <c r="F466" s="9"/>
      <c r="G466" s="9">
        <v>2</v>
      </c>
      <c r="H466" s="9"/>
      <c r="I466" s="9"/>
      <c r="J466" s="9"/>
      <c r="K466" s="9"/>
      <c r="L466" s="9"/>
      <c r="M466" s="9"/>
      <c r="N466" s="9">
        <v>1</v>
      </c>
      <c r="O466" s="9"/>
      <c r="P466" s="9"/>
      <c r="Q466" s="9">
        <v>1</v>
      </c>
      <c r="R466" s="9"/>
      <c r="S466" s="9">
        <v>1</v>
      </c>
      <c r="T466" s="9"/>
      <c r="U466" s="9"/>
      <c r="V466" s="9">
        <v>1</v>
      </c>
      <c r="W466" s="9"/>
      <c r="X466" s="8">
        <v>60</v>
      </c>
      <c r="Y466" s="55"/>
      <c r="Z466" s="49">
        <v>0.41</v>
      </c>
      <c r="AA466" s="11">
        <v>2</v>
      </c>
      <c r="AB466" s="8">
        <v>2</v>
      </c>
      <c r="AC466" s="8"/>
      <c r="AD466" s="8">
        <v>1</v>
      </c>
      <c r="AE466" s="8">
        <v>1</v>
      </c>
    </row>
    <row r="467" spans="1:31" ht="12.75" hidden="1">
      <c r="A467" s="8">
        <v>401200000</v>
      </c>
      <c r="B467" s="65" t="s">
        <v>1401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c r="A468" s="8">
        <v>401210000</v>
      </c>
      <c r="B468" s="65" t="s">
        <v>1402</v>
      </c>
      <c r="C468" s="10"/>
      <c r="D468" s="9"/>
      <c r="E468" s="9"/>
      <c r="F468" s="9"/>
      <c r="G468" s="9"/>
      <c r="H468" s="9"/>
      <c r="I468" s="9">
        <v>3</v>
      </c>
      <c r="J468" s="9"/>
      <c r="K468" s="9"/>
      <c r="L468" s="9">
        <v>3</v>
      </c>
      <c r="M468" s="9"/>
      <c r="N468" s="9">
        <v>3</v>
      </c>
      <c r="O468" s="9"/>
      <c r="P468" s="9"/>
      <c r="Q468" s="9">
        <v>3</v>
      </c>
      <c r="R468" s="9"/>
      <c r="S468" s="9"/>
      <c r="T468" s="9"/>
      <c r="U468" s="9"/>
      <c r="V468" s="9"/>
      <c r="W468" s="9"/>
      <c r="X468" s="8">
        <v>120</v>
      </c>
      <c r="Y468" s="55"/>
      <c r="Z468" s="49">
        <v>0.41</v>
      </c>
      <c r="AA468" s="11">
        <v>2</v>
      </c>
      <c r="AB468" s="8"/>
      <c r="AC468" s="8">
        <v>6</v>
      </c>
      <c r="AD468" s="8">
        <v>6</v>
      </c>
      <c r="AE468" s="8"/>
    </row>
    <row r="469" spans="1:31" ht="12.75">
      <c r="A469" s="8">
        <v>401220000</v>
      </c>
      <c r="B469" s="65" t="s">
        <v>1403</v>
      </c>
      <c r="C469" s="10"/>
      <c r="D469" s="9"/>
      <c r="E469" s="9"/>
      <c r="F469" s="9"/>
      <c r="G469" s="9"/>
      <c r="H469" s="9"/>
      <c r="I469" s="9">
        <v>99</v>
      </c>
      <c r="J469" s="9"/>
      <c r="K469" s="9"/>
      <c r="L469" s="9">
        <v>99</v>
      </c>
      <c r="M469" s="9"/>
      <c r="N469" s="9">
        <v>99</v>
      </c>
      <c r="O469" s="9"/>
      <c r="P469" s="9"/>
      <c r="Q469" s="9">
        <v>99</v>
      </c>
      <c r="R469" s="9"/>
      <c r="S469" s="9"/>
      <c r="T469" s="9"/>
      <c r="U469" s="9"/>
      <c r="V469" s="9"/>
      <c r="W469" s="9"/>
      <c r="X469" s="8">
        <v>120</v>
      </c>
      <c r="Y469" s="55"/>
      <c r="Z469" s="49">
        <v>0.41</v>
      </c>
      <c r="AA469" s="11">
        <v>2</v>
      </c>
      <c r="AB469" s="8"/>
      <c r="AC469" s="8">
        <v>198</v>
      </c>
      <c r="AD469" s="8">
        <v>198</v>
      </c>
      <c r="AE469" s="8"/>
    </row>
    <row r="470" spans="1:31" ht="12.75" hidden="1">
      <c r="A470" s="8">
        <v>401230000</v>
      </c>
      <c r="B470" s="65" t="s">
        <v>1404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5" t="s">
        <v>1405</v>
      </c>
      <c r="C471" s="10"/>
      <c r="D471" s="9">
        <v>1</v>
      </c>
      <c r="E471" s="9"/>
      <c r="F471" s="9"/>
      <c r="G471" s="9">
        <v>1</v>
      </c>
      <c r="H471" s="9"/>
      <c r="I471" s="9">
        <v>296</v>
      </c>
      <c r="J471" s="9"/>
      <c r="K471" s="9"/>
      <c r="L471" s="9">
        <v>296</v>
      </c>
      <c r="M471" s="9"/>
      <c r="N471" s="9">
        <v>297</v>
      </c>
      <c r="O471" s="9"/>
      <c r="P471" s="9"/>
      <c r="Q471" s="9">
        <v>297</v>
      </c>
      <c r="R471" s="9"/>
      <c r="S471" s="9"/>
      <c r="T471" s="9"/>
      <c r="U471" s="9"/>
      <c r="V471" s="9"/>
      <c r="W471" s="9"/>
      <c r="X471" s="8">
        <v>90</v>
      </c>
      <c r="Y471" s="55"/>
      <c r="Z471" s="49">
        <v>0.41</v>
      </c>
      <c r="AA471" s="11">
        <v>2</v>
      </c>
      <c r="AB471" s="8">
        <v>1.5</v>
      </c>
      <c r="AC471" s="8">
        <v>444</v>
      </c>
      <c r="AD471" s="8">
        <v>445.5</v>
      </c>
      <c r="AE471" s="8"/>
    </row>
    <row r="472" spans="1:31" ht="12.75">
      <c r="A472" s="8">
        <v>401250000</v>
      </c>
      <c r="B472" s="65" t="s">
        <v>1406</v>
      </c>
      <c r="C472" s="10"/>
      <c r="D472" s="9"/>
      <c r="E472" s="9"/>
      <c r="F472" s="9"/>
      <c r="G472" s="9"/>
      <c r="H472" s="9"/>
      <c r="I472" s="9">
        <v>169</v>
      </c>
      <c r="J472" s="9"/>
      <c r="K472" s="9"/>
      <c r="L472" s="9">
        <v>169</v>
      </c>
      <c r="M472" s="9"/>
      <c r="N472" s="9">
        <v>169</v>
      </c>
      <c r="O472" s="9"/>
      <c r="P472" s="9"/>
      <c r="Q472" s="9">
        <v>169</v>
      </c>
      <c r="R472" s="9"/>
      <c r="S472" s="9"/>
      <c r="T472" s="9"/>
      <c r="U472" s="9"/>
      <c r="V472" s="9"/>
      <c r="W472" s="9"/>
      <c r="X472" s="8">
        <v>120</v>
      </c>
      <c r="Y472" s="55"/>
      <c r="Z472" s="49">
        <v>0.41</v>
      </c>
      <c r="AA472" s="11">
        <v>2</v>
      </c>
      <c r="AB472" s="8"/>
      <c r="AC472" s="8">
        <v>338</v>
      </c>
      <c r="AD472" s="8">
        <v>338</v>
      </c>
      <c r="AE472" s="8"/>
    </row>
    <row r="473" spans="1:31" ht="12.75">
      <c r="A473" s="8">
        <v>401260000</v>
      </c>
      <c r="B473" s="65" t="s">
        <v>1407</v>
      </c>
      <c r="C473" s="10"/>
      <c r="D473" s="9">
        <v>1</v>
      </c>
      <c r="E473" s="9"/>
      <c r="F473" s="9"/>
      <c r="G473" s="9">
        <v>1</v>
      </c>
      <c r="H473" s="9"/>
      <c r="I473" s="9">
        <v>13</v>
      </c>
      <c r="J473" s="9"/>
      <c r="K473" s="9"/>
      <c r="L473" s="9">
        <v>13</v>
      </c>
      <c r="M473" s="9"/>
      <c r="N473" s="9">
        <v>14</v>
      </c>
      <c r="O473" s="9"/>
      <c r="P473" s="9"/>
      <c r="Q473" s="9">
        <v>14</v>
      </c>
      <c r="R473" s="9"/>
      <c r="S473" s="9"/>
      <c r="T473" s="9"/>
      <c r="U473" s="9"/>
      <c r="V473" s="9"/>
      <c r="W473" s="9"/>
      <c r="X473" s="8">
        <v>120</v>
      </c>
      <c r="Y473" s="55"/>
      <c r="Z473" s="49">
        <v>0.41</v>
      </c>
      <c r="AA473" s="11">
        <v>2</v>
      </c>
      <c r="AB473" s="8">
        <v>2</v>
      </c>
      <c r="AC473" s="8">
        <v>26</v>
      </c>
      <c r="AD473" s="8">
        <v>28</v>
      </c>
      <c r="AE473" s="8"/>
    </row>
    <row r="474" spans="1:31" ht="12.75" hidden="1">
      <c r="A474" s="8">
        <v>401270000</v>
      </c>
      <c r="B474" s="65" t="s">
        <v>1408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5" t="s">
        <v>1409</v>
      </c>
      <c r="C475" s="10"/>
      <c r="D475" s="9"/>
      <c r="E475" s="9"/>
      <c r="F475" s="9"/>
      <c r="G475" s="9"/>
      <c r="H475" s="9"/>
      <c r="I475" s="9">
        <v>39</v>
      </c>
      <c r="J475" s="9"/>
      <c r="K475" s="9"/>
      <c r="L475" s="9">
        <v>39</v>
      </c>
      <c r="M475" s="9"/>
      <c r="N475" s="9">
        <v>39</v>
      </c>
      <c r="O475" s="9"/>
      <c r="P475" s="9"/>
      <c r="Q475" s="9">
        <v>39</v>
      </c>
      <c r="R475" s="9"/>
      <c r="S475" s="9"/>
      <c r="T475" s="9"/>
      <c r="U475" s="9"/>
      <c r="V475" s="9"/>
      <c r="W475" s="9"/>
      <c r="X475" s="8">
        <v>60</v>
      </c>
      <c r="Y475" s="55"/>
      <c r="Z475" s="49">
        <v>0.41</v>
      </c>
      <c r="AA475" s="11">
        <v>2</v>
      </c>
      <c r="AB475" s="8"/>
      <c r="AC475" s="8">
        <v>39</v>
      </c>
      <c r="AD475" s="8">
        <v>39</v>
      </c>
      <c r="AE475" s="8"/>
    </row>
    <row r="476" spans="1:31" ht="12.75" hidden="1">
      <c r="A476" s="8">
        <v>401290000</v>
      </c>
      <c r="B476" s="65" t="s">
        <v>1410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5" t="s">
        <v>1411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c r="A478" s="8">
        <v>401310000</v>
      </c>
      <c r="B478" s="65" t="s">
        <v>1412</v>
      </c>
      <c r="C478" s="10"/>
      <c r="D478" s="9"/>
      <c r="E478" s="9"/>
      <c r="F478" s="9"/>
      <c r="G478" s="9"/>
      <c r="H478" s="9"/>
      <c r="I478" s="9">
        <v>5</v>
      </c>
      <c r="J478" s="9"/>
      <c r="K478" s="9"/>
      <c r="L478" s="9">
        <v>5</v>
      </c>
      <c r="M478" s="9"/>
      <c r="N478" s="9">
        <v>5</v>
      </c>
      <c r="O478" s="9"/>
      <c r="P478" s="9"/>
      <c r="Q478" s="9">
        <v>5</v>
      </c>
      <c r="R478" s="9"/>
      <c r="S478" s="9"/>
      <c r="T478" s="9"/>
      <c r="U478" s="9"/>
      <c r="V478" s="9"/>
      <c r="W478" s="9"/>
      <c r="X478" s="8">
        <v>90</v>
      </c>
      <c r="Y478" s="55"/>
      <c r="Z478" s="49">
        <v>0.41</v>
      </c>
      <c r="AA478" s="11">
        <v>2</v>
      </c>
      <c r="AB478" s="8"/>
      <c r="AC478" s="8">
        <v>7.5</v>
      </c>
      <c r="AD478" s="8">
        <v>7.5</v>
      </c>
      <c r="AE478" s="8"/>
    </row>
    <row r="479" spans="1:31" ht="12.75" hidden="1">
      <c r="A479" s="8">
        <v>401320000</v>
      </c>
      <c r="B479" s="65" t="s">
        <v>1413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5" t="s">
        <v>1414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c r="A481" s="8">
        <v>401340000</v>
      </c>
      <c r="B481" s="65" t="s">
        <v>1415</v>
      </c>
      <c r="C481" s="10"/>
      <c r="D481" s="9"/>
      <c r="E481" s="9"/>
      <c r="F481" s="9"/>
      <c r="G481" s="9"/>
      <c r="H481" s="9"/>
      <c r="I481" s="9">
        <v>3</v>
      </c>
      <c r="J481" s="9"/>
      <c r="K481" s="9"/>
      <c r="L481" s="9">
        <v>3</v>
      </c>
      <c r="M481" s="9"/>
      <c r="N481" s="9">
        <v>3</v>
      </c>
      <c r="O481" s="9"/>
      <c r="P481" s="9"/>
      <c r="Q481" s="9">
        <v>3</v>
      </c>
      <c r="R481" s="9"/>
      <c r="S481" s="9"/>
      <c r="T481" s="9"/>
      <c r="U481" s="9"/>
      <c r="V481" s="9"/>
      <c r="W481" s="9"/>
      <c r="X481" s="8">
        <v>90</v>
      </c>
      <c r="Y481" s="55"/>
      <c r="Z481" s="49">
        <v>0.41</v>
      </c>
      <c r="AA481" s="11">
        <v>2</v>
      </c>
      <c r="AB481" s="8"/>
      <c r="AC481" s="8">
        <v>4.5</v>
      </c>
      <c r="AD481" s="8">
        <v>4.5</v>
      </c>
      <c r="AE481" s="8"/>
    </row>
    <row r="482" spans="1:31" ht="12.75" hidden="1">
      <c r="A482" s="8">
        <v>401350000</v>
      </c>
      <c r="B482" s="65" t="s">
        <v>1416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5" t="s">
        <v>1417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5" t="s">
        <v>1418</v>
      </c>
      <c r="C484" s="10"/>
      <c r="D484" s="9">
        <v>7</v>
      </c>
      <c r="E484" s="9"/>
      <c r="F484" s="9"/>
      <c r="G484" s="9">
        <v>7</v>
      </c>
      <c r="H484" s="9"/>
      <c r="I484" s="9">
        <v>10</v>
      </c>
      <c r="J484" s="9"/>
      <c r="K484" s="9"/>
      <c r="L484" s="9">
        <v>10</v>
      </c>
      <c r="M484" s="9"/>
      <c r="N484" s="9">
        <v>13</v>
      </c>
      <c r="O484" s="9"/>
      <c r="P484" s="9"/>
      <c r="Q484" s="9">
        <v>13</v>
      </c>
      <c r="R484" s="9"/>
      <c r="S484" s="9">
        <v>4</v>
      </c>
      <c r="T484" s="9"/>
      <c r="U484" s="9"/>
      <c r="V484" s="9">
        <v>4</v>
      </c>
      <c r="W484" s="9"/>
      <c r="X484" s="8">
        <v>110</v>
      </c>
      <c r="Y484" s="55"/>
      <c r="Z484" s="49">
        <v>0.41</v>
      </c>
      <c r="AA484" s="11">
        <v>2</v>
      </c>
      <c r="AB484" s="8">
        <v>12.8333333333333</v>
      </c>
      <c r="AC484" s="8">
        <v>18.3333333333333</v>
      </c>
      <c r="AD484" s="8">
        <v>23.8333333333333</v>
      </c>
      <c r="AE484" s="8">
        <v>7.33333333333333</v>
      </c>
    </row>
    <row r="485" spans="1:31" ht="25.5">
      <c r="A485" s="8">
        <v>402010100</v>
      </c>
      <c r="B485" s="65" t="s">
        <v>1419</v>
      </c>
      <c r="C485" s="10"/>
      <c r="D485" s="9">
        <v>2</v>
      </c>
      <c r="E485" s="9"/>
      <c r="F485" s="9"/>
      <c r="G485" s="9">
        <v>2</v>
      </c>
      <c r="H485" s="9"/>
      <c r="I485" s="9">
        <v>5</v>
      </c>
      <c r="J485" s="9"/>
      <c r="K485" s="9"/>
      <c r="L485" s="9">
        <v>5</v>
      </c>
      <c r="M485" s="9"/>
      <c r="N485" s="9">
        <v>4</v>
      </c>
      <c r="O485" s="9"/>
      <c r="P485" s="9"/>
      <c r="Q485" s="9">
        <v>4</v>
      </c>
      <c r="R485" s="9"/>
      <c r="S485" s="9">
        <v>3</v>
      </c>
      <c r="T485" s="9"/>
      <c r="U485" s="9"/>
      <c r="V485" s="9">
        <v>3</v>
      </c>
      <c r="W485" s="9"/>
      <c r="X485" s="8">
        <v>85</v>
      </c>
      <c r="Y485" s="55"/>
      <c r="Z485" s="49">
        <v>0.41</v>
      </c>
      <c r="AA485" s="11">
        <v>2</v>
      </c>
      <c r="AB485" s="8">
        <v>2.83333333333333</v>
      </c>
      <c r="AC485" s="8">
        <v>7.08333333333333</v>
      </c>
      <c r="AD485" s="8">
        <v>5.66666666666667</v>
      </c>
      <c r="AE485" s="8">
        <v>4.25</v>
      </c>
    </row>
    <row r="486" spans="1:31" ht="12.75" hidden="1">
      <c r="A486" s="8">
        <v>402020000</v>
      </c>
      <c r="B486" s="65" t="s">
        <v>1420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5" t="s">
        <v>1421</v>
      </c>
      <c r="C487" s="10"/>
      <c r="D487" s="9">
        <v>2</v>
      </c>
      <c r="E487" s="9"/>
      <c r="F487" s="9"/>
      <c r="G487" s="9">
        <v>2</v>
      </c>
      <c r="H487" s="9"/>
      <c r="I487" s="9">
        <v>7</v>
      </c>
      <c r="J487" s="9">
        <v>1</v>
      </c>
      <c r="K487" s="9"/>
      <c r="L487" s="9">
        <v>6</v>
      </c>
      <c r="M487" s="9"/>
      <c r="N487" s="9">
        <v>6</v>
      </c>
      <c r="O487" s="9">
        <v>1</v>
      </c>
      <c r="P487" s="9"/>
      <c r="Q487" s="9">
        <v>5</v>
      </c>
      <c r="R487" s="9"/>
      <c r="S487" s="9">
        <v>3</v>
      </c>
      <c r="T487" s="9"/>
      <c r="U487" s="9"/>
      <c r="V487" s="9">
        <v>3</v>
      </c>
      <c r="W487" s="9"/>
      <c r="X487" s="8">
        <v>120</v>
      </c>
      <c r="Y487" s="55"/>
      <c r="Z487" s="49">
        <v>0.41</v>
      </c>
      <c r="AA487" s="11">
        <v>2</v>
      </c>
      <c r="AB487" s="8">
        <v>4</v>
      </c>
      <c r="AC487" s="8">
        <v>12.82</v>
      </c>
      <c r="AD487" s="8">
        <v>10.82</v>
      </c>
      <c r="AE487" s="8">
        <v>6</v>
      </c>
    </row>
    <row r="488" spans="1:31" ht="12.75" hidden="1">
      <c r="A488" s="8">
        <v>402040000</v>
      </c>
      <c r="B488" s="65" t="s">
        <v>1422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c r="A489" s="8">
        <v>402050000</v>
      </c>
      <c r="B489" s="65" t="s">
        <v>1423</v>
      </c>
      <c r="C489" s="10"/>
      <c r="D489" s="9">
        <v>1</v>
      </c>
      <c r="E489" s="9"/>
      <c r="F489" s="9"/>
      <c r="G489" s="9">
        <v>1</v>
      </c>
      <c r="H489" s="9"/>
      <c r="I489" s="9">
        <v>1</v>
      </c>
      <c r="J489" s="9">
        <v>1</v>
      </c>
      <c r="K489" s="9"/>
      <c r="L489" s="9"/>
      <c r="M489" s="9"/>
      <c r="N489" s="9">
        <v>2</v>
      </c>
      <c r="O489" s="9">
        <v>1</v>
      </c>
      <c r="P489" s="9"/>
      <c r="Q489" s="9">
        <v>1</v>
      </c>
      <c r="R489" s="9"/>
      <c r="S489" s="9"/>
      <c r="T489" s="9"/>
      <c r="U489" s="9"/>
      <c r="V489" s="9"/>
      <c r="W489" s="9"/>
      <c r="X489" s="8">
        <v>75</v>
      </c>
      <c r="Y489" s="55"/>
      <c r="Z489" s="49">
        <v>0.41</v>
      </c>
      <c r="AA489" s="11">
        <v>2</v>
      </c>
      <c r="AB489" s="8">
        <v>1.25</v>
      </c>
      <c r="AC489" s="8">
        <v>0.5125</v>
      </c>
      <c r="AD489" s="8">
        <v>1.7625</v>
      </c>
      <c r="AE489" s="8"/>
    </row>
    <row r="490" spans="1:31" ht="12.75" hidden="1">
      <c r="A490" s="8">
        <v>402060000</v>
      </c>
      <c r="B490" s="65" t="s">
        <v>1424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5" t="s">
        <v>1425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c r="A492" s="8">
        <v>402080000</v>
      </c>
      <c r="B492" s="65" t="s">
        <v>1426</v>
      </c>
      <c r="C492" s="10"/>
      <c r="D492" s="9"/>
      <c r="E492" s="9"/>
      <c r="F492" s="9"/>
      <c r="G492" s="9"/>
      <c r="H492" s="9"/>
      <c r="I492" s="9">
        <v>1</v>
      </c>
      <c r="J492" s="9"/>
      <c r="K492" s="9"/>
      <c r="L492" s="9">
        <v>1</v>
      </c>
      <c r="M492" s="9"/>
      <c r="N492" s="9">
        <v>1</v>
      </c>
      <c r="O492" s="9"/>
      <c r="P492" s="9"/>
      <c r="Q492" s="9">
        <v>1</v>
      </c>
      <c r="R492" s="9"/>
      <c r="S492" s="9"/>
      <c r="T492" s="9"/>
      <c r="U492" s="9"/>
      <c r="V492" s="9"/>
      <c r="W492" s="9"/>
      <c r="X492" s="8">
        <v>70</v>
      </c>
      <c r="Y492" s="55"/>
      <c r="Z492" s="49">
        <v>0.41</v>
      </c>
      <c r="AA492" s="11">
        <v>2</v>
      </c>
      <c r="AB492" s="8"/>
      <c r="AC492" s="8">
        <v>1.16666666666667</v>
      </c>
      <c r="AD492" s="8">
        <v>1.16666666666667</v>
      </c>
      <c r="AE492" s="8"/>
    </row>
    <row r="493" spans="1:31" ht="12.75" hidden="1">
      <c r="A493" s="8">
        <v>402090000</v>
      </c>
      <c r="B493" s="65" t="s">
        <v>1427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t="12.75">
      <c r="A494" s="80">
        <v>441010000</v>
      </c>
      <c r="B494" s="81" t="s">
        <v>316</v>
      </c>
      <c r="C494" s="10"/>
      <c r="D494" s="82">
        <v>3</v>
      </c>
      <c r="E494" s="82"/>
      <c r="F494" s="82"/>
      <c r="G494" s="82">
        <v>3</v>
      </c>
      <c r="H494" s="82"/>
      <c r="I494" s="82"/>
      <c r="J494" s="82"/>
      <c r="K494" s="82"/>
      <c r="L494" s="82"/>
      <c r="M494" s="82"/>
      <c r="N494" s="82"/>
      <c r="O494" s="82"/>
      <c r="P494" s="82"/>
      <c r="Q494" s="82"/>
      <c r="R494" s="82"/>
      <c r="S494" s="82">
        <v>3</v>
      </c>
      <c r="T494" s="82"/>
      <c r="U494" s="82"/>
      <c r="V494" s="82">
        <v>3</v>
      </c>
      <c r="W494" s="82"/>
      <c r="X494" s="80">
        <v>132</v>
      </c>
      <c r="Y494" s="55"/>
      <c r="Z494" s="83">
        <v>0.41</v>
      </c>
      <c r="AA494" s="84">
        <v>2</v>
      </c>
      <c r="AB494" s="80">
        <v>6.6</v>
      </c>
      <c r="AC494" s="80"/>
      <c r="AD494" s="80"/>
      <c r="AE494" s="80">
        <v>6.6</v>
      </c>
    </row>
    <row r="495" spans="1:31" ht="15" customHeight="1">
      <c r="A495" s="109" t="s">
        <v>676</v>
      </c>
      <c r="B495" s="110"/>
      <c r="C495" s="67"/>
      <c r="D495" s="68">
        <f>SUM(E495:H495)</f>
        <v>14</v>
      </c>
      <c r="E495" s="68">
        <f>SUM(E496:E522)</f>
        <v>1</v>
      </c>
      <c r="F495" s="68">
        <f>SUM(F496:F522)</f>
        <v>0</v>
      </c>
      <c r="G495" s="68">
        <f>SUM(G496:G522)</f>
        <v>13</v>
      </c>
      <c r="H495" s="68">
        <f>SUM(H496:H522)</f>
        <v>0</v>
      </c>
      <c r="I495" s="68">
        <f>SUM(J495:M495)</f>
        <v>105</v>
      </c>
      <c r="J495" s="68">
        <f>SUM(J496:J522)</f>
        <v>4</v>
      </c>
      <c r="K495" s="68">
        <f>SUM(K496:K522)</f>
        <v>0</v>
      </c>
      <c r="L495" s="68">
        <f>SUM(L496:L522)</f>
        <v>101</v>
      </c>
      <c r="M495" s="68">
        <f>SUM(M496:M522)</f>
        <v>0</v>
      </c>
      <c r="N495" s="68">
        <f>SUM(O495:R495)</f>
        <v>101</v>
      </c>
      <c r="O495" s="68">
        <f>SUM(O496:O522)</f>
        <v>5</v>
      </c>
      <c r="P495" s="68">
        <f>SUM(P496:P522)</f>
        <v>0</v>
      </c>
      <c r="Q495" s="68">
        <f>SUM(Q496:Q522)</f>
        <v>96</v>
      </c>
      <c r="R495" s="68">
        <f>SUM(R496:R522)</f>
        <v>0</v>
      </c>
      <c r="S495" s="68">
        <f>SUM(T495:W495)</f>
        <v>18</v>
      </c>
      <c r="T495" s="68">
        <f>SUM(T496:T522)</f>
        <v>0</v>
      </c>
      <c r="U495" s="68">
        <f>SUM(U496:U522)</f>
        <v>0</v>
      </c>
      <c r="V495" s="68">
        <f>SUM(V496:V522)</f>
        <v>18</v>
      </c>
      <c r="W495" s="68">
        <f>SUM(W496:W522)</f>
        <v>0</v>
      </c>
      <c r="X495" s="69" t="s">
        <v>276</v>
      </c>
      <c r="Y495" s="70"/>
      <c r="Z495" s="71" t="s">
        <v>276</v>
      </c>
      <c r="AA495" s="72" t="s">
        <v>276</v>
      </c>
      <c r="AB495" s="73">
        <f>SUM(AB496:AB522)</f>
        <v>27.88666666666667</v>
      </c>
      <c r="AC495" s="73">
        <f>SUM(AC496:AC522)</f>
        <v>208.80199999999996</v>
      </c>
      <c r="AD495" s="73">
        <f>SUM(AD496:AD522)</f>
        <v>198.422</v>
      </c>
      <c r="AE495" s="73">
        <f>SUM(AE496:AE522)</f>
        <v>38.26666666666667</v>
      </c>
    </row>
    <row r="496" spans="1:31" ht="12.75" hidden="1">
      <c r="A496" s="8">
        <v>421010000</v>
      </c>
      <c r="B496" s="65" t="s">
        <v>1429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c r="A497" s="8">
        <v>421010001</v>
      </c>
      <c r="B497" s="65" t="s">
        <v>1430</v>
      </c>
      <c r="C497" s="10"/>
      <c r="D497" s="9"/>
      <c r="E497" s="9"/>
      <c r="F497" s="9"/>
      <c r="G497" s="9"/>
      <c r="H497" s="9"/>
      <c r="I497" s="9">
        <v>2</v>
      </c>
      <c r="J497" s="9"/>
      <c r="K497" s="9"/>
      <c r="L497" s="9">
        <v>2</v>
      </c>
      <c r="M497" s="9"/>
      <c r="N497" s="9">
        <v>2</v>
      </c>
      <c r="O497" s="9"/>
      <c r="P497" s="9"/>
      <c r="Q497" s="9">
        <v>2</v>
      </c>
      <c r="R497" s="9"/>
      <c r="S497" s="9"/>
      <c r="T497" s="9"/>
      <c r="U497" s="9"/>
      <c r="V497" s="9"/>
      <c r="W497" s="9"/>
      <c r="X497" s="8">
        <v>120</v>
      </c>
      <c r="Y497" s="55"/>
      <c r="Z497" s="49">
        <v>0.41</v>
      </c>
      <c r="AA497" s="11">
        <v>2</v>
      </c>
      <c r="AB497" s="8"/>
      <c r="AC497" s="8">
        <v>4</v>
      </c>
      <c r="AD497" s="8">
        <v>4</v>
      </c>
      <c r="AE497" s="8"/>
    </row>
    <row r="498" spans="1:31" ht="12.75">
      <c r="A498" s="8">
        <v>421020002</v>
      </c>
      <c r="B498" s="65" t="s">
        <v>1431</v>
      </c>
      <c r="C498" s="10"/>
      <c r="D498" s="9"/>
      <c r="E498" s="9"/>
      <c r="F498" s="9"/>
      <c r="G498" s="9"/>
      <c r="H498" s="9"/>
      <c r="I498" s="9">
        <v>1</v>
      </c>
      <c r="J498" s="9"/>
      <c r="K498" s="9"/>
      <c r="L498" s="9">
        <v>1</v>
      </c>
      <c r="M498" s="9"/>
      <c r="N498" s="9">
        <v>1</v>
      </c>
      <c r="O498" s="9"/>
      <c r="P498" s="9"/>
      <c r="Q498" s="9">
        <v>1</v>
      </c>
      <c r="R498" s="9"/>
      <c r="S498" s="9"/>
      <c r="T498" s="9"/>
      <c r="U498" s="9"/>
      <c r="V498" s="9"/>
      <c r="W498" s="9"/>
      <c r="X498" s="8">
        <v>150</v>
      </c>
      <c r="Y498" s="55"/>
      <c r="Z498" s="49">
        <v>0.41</v>
      </c>
      <c r="AA498" s="11">
        <v>2</v>
      </c>
      <c r="AB498" s="8"/>
      <c r="AC498" s="8">
        <v>2.5</v>
      </c>
      <c r="AD498" s="8">
        <v>2.5</v>
      </c>
      <c r="AE498" s="8"/>
    </row>
    <row r="499" spans="1:31" ht="12.75" hidden="1">
      <c r="A499" s="8">
        <v>421030003</v>
      </c>
      <c r="B499" s="65" t="s">
        <v>1432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5" t="s">
        <v>1433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5" t="s">
        <v>1434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5" t="s">
        <v>1435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5" t="s">
        <v>1436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5" t="s">
        <v>1437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c r="A505" s="8">
        <v>421090009</v>
      </c>
      <c r="B505" s="65" t="s">
        <v>1438</v>
      </c>
      <c r="C505" s="10"/>
      <c r="D505" s="9">
        <v>1</v>
      </c>
      <c r="E505" s="9"/>
      <c r="F505" s="9"/>
      <c r="G505" s="9">
        <v>1</v>
      </c>
      <c r="H505" s="9"/>
      <c r="I505" s="9">
        <v>2</v>
      </c>
      <c r="J505" s="9">
        <v>1</v>
      </c>
      <c r="K505" s="9"/>
      <c r="L505" s="9">
        <v>1</v>
      </c>
      <c r="M505" s="9"/>
      <c r="N505" s="9">
        <v>2</v>
      </c>
      <c r="O505" s="9">
        <v>1</v>
      </c>
      <c r="P505" s="9"/>
      <c r="Q505" s="9">
        <v>1</v>
      </c>
      <c r="R505" s="9"/>
      <c r="S505" s="9">
        <v>1</v>
      </c>
      <c r="T505" s="9"/>
      <c r="U505" s="9"/>
      <c r="V505" s="9">
        <v>1</v>
      </c>
      <c r="W505" s="9"/>
      <c r="X505" s="8">
        <v>160</v>
      </c>
      <c r="Y505" s="55"/>
      <c r="Z505" s="49">
        <v>0.41</v>
      </c>
      <c r="AA505" s="11">
        <v>2</v>
      </c>
      <c r="AB505" s="8">
        <v>2.66666666666667</v>
      </c>
      <c r="AC505" s="8">
        <v>3.76</v>
      </c>
      <c r="AD505" s="8">
        <v>3.76</v>
      </c>
      <c r="AE505" s="8">
        <v>2.66666666666667</v>
      </c>
    </row>
    <row r="506" spans="1:31" ht="25.5">
      <c r="A506" s="8">
        <v>421100010</v>
      </c>
      <c r="B506" s="65" t="s">
        <v>1439</v>
      </c>
      <c r="C506" s="10"/>
      <c r="D506" s="9">
        <v>4</v>
      </c>
      <c r="E506" s="9"/>
      <c r="F506" s="9"/>
      <c r="G506" s="9">
        <v>4</v>
      </c>
      <c r="H506" s="9"/>
      <c r="I506" s="9">
        <v>52</v>
      </c>
      <c r="J506" s="9"/>
      <c r="K506" s="9"/>
      <c r="L506" s="9">
        <v>52</v>
      </c>
      <c r="M506" s="9"/>
      <c r="N506" s="9">
        <v>49</v>
      </c>
      <c r="O506" s="9"/>
      <c r="P506" s="9"/>
      <c r="Q506" s="9">
        <v>49</v>
      </c>
      <c r="R506" s="9"/>
      <c r="S506" s="9">
        <v>7</v>
      </c>
      <c r="T506" s="9"/>
      <c r="U506" s="9"/>
      <c r="V506" s="9">
        <v>7</v>
      </c>
      <c r="W506" s="9"/>
      <c r="X506" s="8">
        <v>120</v>
      </c>
      <c r="Y506" s="55"/>
      <c r="Z506" s="49">
        <v>0.41</v>
      </c>
      <c r="AA506" s="11">
        <v>2</v>
      </c>
      <c r="AB506" s="8">
        <v>8</v>
      </c>
      <c r="AC506" s="8">
        <v>104</v>
      </c>
      <c r="AD506" s="8">
        <v>98</v>
      </c>
      <c r="AE506" s="8">
        <v>14</v>
      </c>
    </row>
    <row r="507" spans="1:31" ht="25.5">
      <c r="A507" s="8">
        <v>421110011</v>
      </c>
      <c r="B507" s="65" t="s">
        <v>1440</v>
      </c>
      <c r="C507" s="10"/>
      <c r="D507" s="9">
        <v>3</v>
      </c>
      <c r="E507" s="9">
        <v>1</v>
      </c>
      <c r="F507" s="9"/>
      <c r="G507" s="9">
        <v>2</v>
      </c>
      <c r="H507" s="9"/>
      <c r="I507" s="9"/>
      <c r="J507" s="9"/>
      <c r="K507" s="9"/>
      <c r="L507" s="9"/>
      <c r="M507" s="9"/>
      <c r="N507" s="9">
        <v>3</v>
      </c>
      <c r="O507" s="9">
        <v>1</v>
      </c>
      <c r="P507" s="9"/>
      <c r="Q507" s="9">
        <v>2</v>
      </c>
      <c r="R507" s="9"/>
      <c r="S507" s="9"/>
      <c r="T507" s="9"/>
      <c r="U507" s="9"/>
      <c r="V507" s="9"/>
      <c r="W507" s="9"/>
      <c r="X507" s="8">
        <v>120</v>
      </c>
      <c r="Y507" s="55"/>
      <c r="Z507" s="49">
        <v>0.41</v>
      </c>
      <c r="AA507" s="11">
        <v>2</v>
      </c>
      <c r="AB507" s="8">
        <v>4.82</v>
      </c>
      <c r="AC507" s="8"/>
      <c r="AD507" s="8">
        <v>4.82</v>
      </c>
      <c r="AE507" s="8"/>
    </row>
    <row r="508" spans="1:31" ht="12.75" hidden="1">
      <c r="A508" s="8">
        <v>421120012</v>
      </c>
      <c r="B508" s="65" t="s">
        <v>1441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5" t="s">
        <v>1442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5" t="s">
        <v>1443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5" t="s">
        <v>1444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5" t="s">
        <v>1445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c r="A513" s="8">
        <v>421170017</v>
      </c>
      <c r="B513" s="65" t="s">
        <v>1446</v>
      </c>
      <c r="C513" s="10"/>
      <c r="D513" s="9">
        <v>1</v>
      </c>
      <c r="E513" s="9"/>
      <c r="F513" s="9"/>
      <c r="G513" s="9">
        <v>1</v>
      </c>
      <c r="H513" s="9"/>
      <c r="I513" s="9">
        <v>2</v>
      </c>
      <c r="J513" s="9">
        <v>1</v>
      </c>
      <c r="K513" s="9"/>
      <c r="L513" s="9">
        <v>1</v>
      </c>
      <c r="M513" s="9"/>
      <c r="N513" s="9">
        <v>2</v>
      </c>
      <c r="O513" s="9">
        <v>1</v>
      </c>
      <c r="P513" s="9"/>
      <c r="Q513" s="9">
        <v>1</v>
      </c>
      <c r="R513" s="9"/>
      <c r="S513" s="9">
        <v>1</v>
      </c>
      <c r="T513" s="9"/>
      <c r="U513" s="9"/>
      <c r="V513" s="9">
        <v>1</v>
      </c>
      <c r="W513" s="9"/>
      <c r="X513" s="8">
        <v>120</v>
      </c>
      <c r="Y513" s="55"/>
      <c r="Z513" s="49">
        <v>0.41</v>
      </c>
      <c r="AA513" s="11">
        <v>2</v>
      </c>
      <c r="AB513" s="8">
        <v>2</v>
      </c>
      <c r="AC513" s="8">
        <v>2.82</v>
      </c>
      <c r="AD513" s="8">
        <v>2.82</v>
      </c>
      <c r="AE513" s="8">
        <v>2</v>
      </c>
    </row>
    <row r="514" spans="1:31" ht="12.75" hidden="1">
      <c r="A514" s="8">
        <v>421180018</v>
      </c>
      <c r="B514" s="65" t="s">
        <v>1447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5" t="s">
        <v>1448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5" t="s">
        <v>1449</v>
      </c>
      <c r="C516" s="10"/>
      <c r="D516" s="9">
        <v>1</v>
      </c>
      <c r="E516" s="9"/>
      <c r="F516" s="9"/>
      <c r="G516" s="9">
        <v>1</v>
      </c>
      <c r="H516" s="9"/>
      <c r="I516" s="9">
        <v>26</v>
      </c>
      <c r="J516" s="9"/>
      <c r="K516" s="9"/>
      <c r="L516" s="9">
        <v>26</v>
      </c>
      <c r="M516" s="9"/>
      <c r="N516" s="9">
        <v>27</v>
      </c>
      <c r="O516" s="9"/>
      <c r="P516" s="9"/>
      <c r="Q516" s="9">
        <v>27</v>
      </c>
      <c r="R516" s="9"/>
      <c r="S516" s="9"/>
      <c r="T516" s="9"/>
      <c r="U516" s="9"/>
      <c r="V516" s="9"/>
      <c r="W516" s="9"/>
      <c r="X516" s="8">
        <v>120</v>
      </c>
      <c r="Y516" s="55"/>
      <c r="Z516" s="49">
        <v>0.41</v>
      </c>
      <c r="AA516" s="11">
        <v>2</v>
      </c>
      <c r="AB516" s="8">
        <v>2</v>
      </c>
      <c r="AC516" s="8">
        <v>52</v>
      </c>
      <c r="AD516" s="8">
        <v>54</v>
      </c>
      <c r="AE516" s="8"/>
    </row>
    <row r="517" spans="1:31" ht="25.5" hidden="1">
      <c r="A517" s="8">
        <v>421210021</v>
      </c>
      <c r="B517" s="65" t="s">
        <v>1450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5" t="s">
        <v>1451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5" t="s">
        <v>1452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5" t="s">
        <v>1453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5" t="s">
        <v>1454</v>
      </c>
      <c r="C521" s="10"/>
      <c r="D521" s="9">
        <v>2</v>
      </c>
      <c r="E521" s="9"/>
      <c r="F521" s="9"/>
      <c r="G521" s="9">
        <v>2</v>
      </c>
      <c r="H521" s="9"/>
      <c r="I521" s="9">
        <v>9</v>
      </c>
      <c r="J521" s="9">
        <v>1</v>
      </c>
      <c r="K521" s="9"/>
      <c r="L521" s="9">
        <v>8</v>
      </c>
      <c r="M521" s="9"/>
      <c r="N521" s="9">
        <v>10</v>
      </c>
      <c r="O521" s="9">
        <v>1</v>
      </c>
      <c r="P521" s="9"/>
      <c r="Q521" s="9">
        <v>9</v>
      </c>
      <c r="R521" s="9"/>
      <c r="S521" s="9">
        <v>1</v>
      </c>
      <c r="T521" s="9"/>
      <c r="U521" s="9"/>
      <c r="V521" s="9">
        <v>1</v>
      </c>
      <c r="W521" s="9"/>
      <c r="X521" s="8">
        <v>120</v>
      </c>
      <c r="Y521" s="55"/>
      <c r="Z521" s="49">
        <v>0.41</v>
      </c>
      <c r="AA521" s="11">
        <v>2</v>
      </c>
      <c r="AB521" s="8">
        <v>4</v>
      </c>
      <c r="AC521" s="8">
        <v>16.82</v>
      </c>
      <c r="AD521" s="8">
        <v>18.82</v>
      </c>
      <c r="AE521" s="8">
        <v>2</v>
      </c>
    </row>
    <row r="522" spans="1:31" ht="12.75">
      <c r="A522" s="80">
        <v>441010000</v>
      </c>
      <c r="B522" s="81" t="s">
        <v>316</v>
      </c>
      <c r="C522" s="10"/>
      <c r="D522" s="82">
        <v>2</v>
      </c>
      <c r="E522" s="82"/>
      <c r="F522" s="82"/>
      <c r="G522" s="82">
        <v>2</v>
      </c>
      <c r="H522" s="82"/>
      <c r="I522" s="82">
        <v>11</v>
      </c>
      <c r="J522" s="82">
        <v>1</v>
      </c>
      <c r="K522" s="82"/>
      <c r="L522" s="82">
        <v>10</v>
      </c>
      <c r="M522" s="82"/>
      <c r="N522" s="82">
        <v>5</v>
      </c>
      <c r="O522" s="82">
        <v>1</v>
      </c>
      <c r="P522" s="82"/>
      <c r="Q522" s="82">
        <v>4</v>
      </c>
      <c r="R522" s="82"/>
      <c r="S522" s="82">
        <v>8</v>
      </c>
      <c r="T522" s="82"/>
      <c r="U522" s="82"/>
      <c r="V522" s="82">
        <v>8</v>
      </c>
      <c r="W522" s="82"/>
      <c r="X522" s="80">
        <v>132</v>
      </c>
      <c r="Y522" s="55"/>
      <c r="Z522" s="83">
        <v>0.41</v>
      </c>
      <c r="AA522" s="84">
        <v>2</v>
      </c>
      <c r="AB522" s="80">
        <v>4.4</v>
      </c>
      <c r="AC522" s="80">
        <v>22.902</v>
      </c>
      <c r="AD522" s="80">
        <v>9.702</v>
      </c>
      <c r="AE522" s="80">
        <v>17.6</v>
      </c>
    </row>
    <row r="523" spans="1:31" ht="12.75">
      <c r="A523" s="73">
        <v>431010000</v>
      </c>
      <c r="B523" s="74" t="s">
        <v>1455</v>
      </c>
      <c r="C523" s="67"/>
      <c r="D523" s="68"/>
      <c r="E523" s="68"/>
      <c r="F523" s="68"/>
      <c r="G523" s="68"/>
      <c r="H523" s="68"/>
      <c r="I523" s="68"/>
      <c r="J523" s="68"/>
      <c r="K523" s="68"/>
      <c r="L523" s="68"/>
      <c r="M523" s="68"/>
      <c r="N523" s="68"/>
      <c r="O523" s="68"/>
      <c r="P523" s="68"/>
      <c r="Q523" s="68"/>
      <c r="R523" s="68"/>
      <c r="S523" s="68"/>
      <c r="T523" s="68"/>
      <c r="U523" s="68"/>
      <c r="V523" s="68"/>
      <c r="W523" s="68"/>
      <c r="X523" s="73">
        <v>232</v>
      </c>
      <c r="Y523" s="75"/>
      <c r="Z523" s="76">
        <v>0.41</v>
      </c>
      <c r="AA523" s="77">
        <v>2</v>
      </c>
      <c r="AB523" s="73"/>
      <c r="AC523" s="73"/>
      <c r="AD523" s="73"/>
      <c r="AE523" s="73"/>
    </row>
    <row r="524" spans="1:31" ht="12.75">
      <c r="A524" s="73">
        <v>600060000</v>
      </c>
      <c r="B524" s="74" t="s">
        <v>1456</v>
      </c>
      <c r="C524" s="67"/>
      <c r="D524" s="68">
        <v>2</v>
      </c>
      <c r="E524" s="68"/>
      <c r="F524" s="68">
        <v>1</v>
      </c>
      <c r="G524" s="68">
        <v>1</v>
      </c>
      <c r="H524" s="68"/>
      <c r="I524" s="68">
        <v>2</v>
      </c>
      <c r="J524" s="68"/>
      <c r="K524" s="68">
        <v>1</v>
      </c>
      <c r="L524" s="68"/>
      <c r="M524" s="68">
        <v>1</v>
      </c>
      <c r="N524" s="68">
        <v>2</v>
      </c>
      <c r="O524" s="68"/>
      <c r="P524" s="68">
        <v>2</v>
      </c>
      <c r="Q524" s="68"/>
      <c r="R524" s="68"/>
      <c r="S524" s="68">
        <v>2</v>
      </c>
      <c r="T524" s="68"/>
      <c r="U524" s="68"/>
      <c r="V524" s="68">
        <v>1</v>
      </c>
      <c r="W524" s="68">
        <v>1</v>
      </c>
      <c r="X524" s="73">
        <v>147</v>
      </c>
      <c r="Y524" s="75"/>
      <c r="Z524" s="76">
        <v>0.41</v>
      </c>
      <c r="AA524" s="77">
        <v>2</v>
      </c>
      <c r="AB524" s="73">
        <v>4.459</v>
      </c>
      <c r="AC524" s="73">
        <v>6.909</v>
      </c>
      <c r="AD524" s="73">
        <v>4.018</v>
      </c>
      <c r="AE524" s="73">
        <v>7.35</v>
      </c>
    </row>
    <row r="525" spans="1:31" ht="12.75">
      <c r="A525" s="73">
        <v>600080000</v>
      </c>
      <c r="B525" s="74" t="s">
        <v>1457</v>
      </c>
      <c r="C525" s="67"/>
      <c r="D525" s="68"/>
      <c r="E525" s="68"/>
      <c r="F525" s="68"/>
      <c r="G525" s="68"/>
      <c r="H525" s="68"/>
      <c r="I525" s="68"/>
      <c r="J525" s="68"/>
      <c r="K525" s="68"/>
      <c r="L525" s="68"/>
      <c r="M525" s="68"/>
      <c r="N525" s="68"/>
      <c r="O525" s="68"/>
      <c r="P525" s="68"/>
      <c r="Q525" s="68"/>
      <c r="R525" s="68"/>
      <c r="S525" s="68"/>
      <c r="T525" s="68"/>
      <c r="U525" s="68"/>
      <c r="V525" s="68"/>
      <c r="W525" s="68"/>
      <c r="X525" s="73">
        <v>120</v>
      </c>
      <c r="Y525" s="75"/>
      <c r="Z525" s="76">
        <v>0.41</v>
      </c>
      <c r="AA525" s="77">
        <v>2</v>
      </c>
      <c r="AB525" s="73"/>
      <c r="AC525" s="73"/>
      <c r="AD525" s="73"/>
      <c r="AE525" s="73"/>
    </row>
    <row r="526" spans="1:31" ht="12.75">
      <c r="A526" s="73">
        <v>600020000</v>
      </c>
      <c r="B526" s="74" t="s">
        <v>1458</v>
      </c>
      <c r="C526" s="67"/>
      <c r="D526" s="68"/>
      <c r="E526" s="68"/>
      <c r="F526" s="68"/>
      <c r="G526" s="68"/>
      <c r="H526" s="68"/>
      <c r="I526" s="68">
        <v>65</v>
      </c>
      <c r="J526" s="68"/>
      <c r="K526" s="68"/>
      <c r="L526" s="68">
        <v>65</v>
      </c>
      <c r="M526" s="68"/>
      <c r="N526" s="68">
        <v>64</v>
      </c>
      <c r="O526" s="68"/>
      <c r="P526" s="68"/>
      <c r="Q526" s="68">
        <v>64</v>
      </c>
      <c r="R526" s="68"/>
      <c r="S526" s="68">
        <v>1</v>
      </c>
      <c r="T526" s="68"/>
      <c r="U526" s="68"/>
      <c r="V526" s="68">
        <v>1</v>
      </c>
      <c r="W526" s="68"/>
      <c r="X526" s="73">
        <v>60</v>
      </c>
      <c r="Y526" s="75"/>
      <c r="Z526" s="76">
        <v>0.41</v>
      </c>
      <c r="AA526" s="77">
        <v>2</v>
      </c>
      <c r="AB526" s="73"/>
      <c r="AC526" s="73">
        <v>65</v>
      </c>
      <c r="AD526" s="73">
        <v>64</v>
      </c>
      <c r="AE526" s="73">
        <v>1</v>
      </c>
    </row>
    <row r="527" spans="1:31" ht="12.75">
      <c r="A527" s="73">
        <v>402040000</v>
      </c>
      <c r="B527" s="74" t="s">
        <v>1459</v>
      </c>
      <c r="C527" s="67"/>
      <c r="D527" s="68">
        <v>1</v>
      </c>
      <c r="E527" s="68">
        <v>1</v>
      </c>
      <c r="F527" s="68"/>
      <c r="G527" s="68"/>
      <c r="H527" s="68"/>
      <c r="I527" s="68">
        <v>49</v>
      </c>
      <c r="J527" s="68">
        <v>48</v>
      </c>
      <c r="K527" s="68"/>
      <c r="L527" s="68">
        <v>1</v>
      </c>
      <c r="M527" s="68"/>
      <c r="N527" s="68">
        <v>50</v>
      </c>
      <c r="O527" s="68">
        <v>49</v>
      </c>
      <c r="P527" s="68"/>
      <c r="Q527" s="68">
        <v>1</v>
      </c>
      <c r="R527" s="68"/>
      <c r="S527" s="68"/>
      <c r="T527" s="68"/>
      <c r="U527" s="68"/>
      <c r="V527" s="68"/>
      <c r="W527" s="68"/>
      <c r="X527" s="73">
        <v>120</v>
      </c>
      <c r="Y527" s="75"/>
      <c r="Z527" s="76">
        <v>0.41</v>
      </c>
      <c r="AA527" s="77">
        <v>2</v>
      </c>
      <c r="AB527" s="73">
        <v>0.82</v>
      </c>
      <c r="AC527" s="73">
        <v>41.36</v>
      </c>
      <c r="AD527" s="73">
        <v>42.18</v>
      </c>
      <c r="AE527" s="73"/>
    </row>
    <row r="528" spans="1:31" ht="12.75">
      <c r="A528" s="73">
        <v>441010000</v>
      </c>
      <c r="B528" s="74" t="s">
        <v>1460</v>
      </c>
      <c r="C528" s="67"/>
      <c r="D528" s="68"/>
      <c r="E528" s="68"/>
      <c r="F528" s="68"/>
      <c r="G528" s="68"/>
      <c r="H528" s="68"/>
      <c r="I528" s="68"/>
      <c r="J528" s="68"/>
      <c r="K528" s="68"/>
      <c r="L528" s="68"/>
      <c r="M528" s="68"/>
      <c r="N528" s="68"/>
      <c r="O528" s="68"/>
      <c r="P528" s="68"/>
      <c r="Q528" s="68"/>
      <c r="R528" s="68"/>
      <c r="S528" s="68"/>
      <c r="T528" s="68"/>
      <c r="U528" s="68"/>
      <c r="V528" s="68"/>
      <c r="W528" s="68"/>
      <c r="X528" s="73">
        <v>132</v>
      </c>
      <c r="Y528" s="75"/>
      <c r="Z528" s="76">
        <v>0.41</v>
      </c>
      <c r="AA528" s="77">
        <v>2</v>
      </c>
      <c r="AB528" s="73"/>
      <c r="AC528" s="73"/>
      <c r="AD528" s="73"/>
      <c r="AE528" s="73"/>
    </row>
    <row r="529" spans="1:31" ht="15" customHeight="1">
      <c r="A529" s="105" t="s">
        <v>1822</v>
      </c>
      <c r="B529" s="106"/>
      <c r="C529" s="12"/>
      <c r="D529" s="13">
        <f>SUM(E529:H529)</f>
        <v>404</v>
      </c>
      <c r="E529" s="13">
        <f>E9+E440+E495+E523+E524+E525+E526+E527+E528</f>
        <v>33</v>
      </c>
      <c r="F529" s="13">
        <f>F9+F440+F495+F523+F524+F525+F526+F527+F528</f>
        <v>2</v>
      </c>
      <c r="G529" s="13">
        <f>G9+G440+G495+G523+G524+G525+G526+G527+G528</f>
        <v>357</v>
      </c>
      <c r="H529" s="13">
        <f>H9+H440+H495+H523+H524+H525+H526+H527+H528</f>
        <v>12</v>
      </c>
      <c r="I529" s="13">
        <f>SUM(J529:M529)</f>
        <v>1094</v>
      </c>
      <c r="J529" s="13">
        <f>J9+J440+J495+J523+J524+J525+J526+J527+J528</f>
        <v>106</v>
      </c>
      <c r="K529" s="13">
        <f>K9+K440+K495+K523+K524+K525+K526+K527+K528</f>
        <v>1</v>
      </c>
      <c r="L529" s="13">
        <f>L9+L440+L495+L523+L524+L525+L526+L527+L528</f>
        <v>986</v>
      </c>
      <c r="M529" s="13">
        <f>M9+M440+M495+M523+M524+M525+M526+M527+M528</f>
        <v>1</v>
      </c>
      <c r="N529" s="13">
        <f>SUM(O529:R529)</f>
        <v>1131</v>
      </c>
      <c r="O529" s="13">
        <f>O9+O440+O495+O523+O524+O525+O526+O527+O528</f>
        <v>138</v>
      </c>
      <c r="P529" s="13">
        <f>P9+P440+P495+P523+P524+P525+P526+P527+P528</f>
        <v>2</v>
      </c>
      <c r="Q529" s="13">
        <f>Q9+Q440+Q495+Q523+Q524+Q525+Q526+Q527+Q528</f>
        <v>991</v>
      </c>
      <c r="R529" s="13">
        <f>R9+R440+R495+R523+R524+R525+R526+R527+R528</f>
        <v>0</v>
      </c>
      <c r="S529" s="13">
        <f>SUM(T529:W529)</f>
        <v>367</v>
      </c>
      <c r="T529" s="13">
        <f>T9+T440+T495+T523+T524+T525+T526+T527+T528</f>
        <v>1</v>
      </c>
      <c r="U529" s="13">
        <f>U9+U440+U495+U523+U524+U525+U526+U527+U528</f>
        <v>1</v>
      </c>
      <c r="V529" s="13">
        <f>V9+V440+V495+V523+V524+V525+V526+V527+V528</f>
        <v>352</v>
      </c>
      <c r="W529" s="13">
        <f>W9+W440+W495+W523+W524+W525+W526+W527+W528</f>
        <v>13</v>
      </c>
      <c r="X529" s="38" t="s">
        <v>276</v>
      </c>
      <c r="Y529" s="56"/>
      <c r="Z529" s="50" t="s">
        <v>276</v>
      </c>
      <c r="AA529" s="44" t="s">
        <v>276</v>
      </c>
      <c r="AB529" s="40">
        <f>AB9+AB440+AB495+AB523+AB524+AB525+AB526+AB527+AB528</f>
        <v>3140.609666666666</v>
      </c>
      <c r="AC529" s="40">
        <f>AC9+AC440+AC495+AC523+AC524+AC525+AC526+AC527+AC528</f>
        <v>2776.985333333333</v>
      </c>
      <c r="AD529" s="40">
        <f>AD9+AD440+AD495+AD523+AD524+AD525+AD526+AD527+AD528</f>
        <v>2912.2259999999987</v>
      </c>
      <c r="AE529" s="40">
        <f>AE9+AE440+AE495+AE523+AE524+AE525+AE526+AE527+AE528</f>
        <v>3005.368999999999</v>
      </c>
    </row>
    <row r="530" spans="1:32" s="26" customFormat="1" ht="15" customHeight="1">
      <c r="A530" s="107" t="s">
        <v>1461</v>
      </c>
      <c r="B530" s="108"/>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09" t="s">
        <v>677</v>
      </c>
      <c r="B531" s="110"/>
      <c r="C531" s="67"/>
      <c r="D531" s="68">
        <f>SUM(E531:H531)</f>
        <v>15</v>
      </c>
      <c r="E531" s="68">
        <f>SUM(E532:E719)</f>
        <v>2</v>
      </c>
      <c r="F531" s="68">
        <f>SUM(F532:F719)</f>
        <v>0</v>
      </c>
      <c r="G531" s="68">
        <f>SUM(G532:G719)</f>
        <v>13</v>
      </c>
      <c r="H531" s="68">
        <f>SUM(H532:H719)</f>
        <v>0</v>
      </c>
      <c r="I531" s="68">
        <f>SUM(J531:M531)</f>
        <v>24</v>
      </c>
      <c r="J531" s="68">
        <f>SUM(J532:J719)</f>
        <v>10</v>
      </c>
      <c r="K531" s="68">
        <f>SUM(K532:K719)</f>
        <v>0</v>
      </c>
      <c r="L531" s="68">
        <f>SUM(L532:L719)</f>
        <v>14</v>
      </c>
      <c r="M531" s="68">
        <f>SUM(M532:M719)</f>
        <v>0</v>
      </c>
      <c r="N531" s="68">
        <f>SUM(O531:R531)</f>
        <v>21</v>
      </c>
      <c r="O531" s="68">
        <f>SUM(O532:O719)</f>
        <v>12</v>
      </c>
      <c r="P531" s="68">
        <f>SUM(P532:P719)</f>
        <v>0</v>
      </c>
      <c r="Q531" s="68">
        <f>SUM(Q532:Q719)</f>
        <v>9</v>
      </c>
      <c r="R531" s="68">
        <f>SUM(R532:R719)</f>
        <v>0</v>
      </c>
      <c r="S531" s="68">
        <f>SUM(T531:W531)</f>
        <v>18</v>
      </c>
      <c r="T531" s="68">
        <f>SUM(T532:T719)</f>
        <v>0</v>
      </c>
      <c r="U531" s="68">
        <f>SUM(U532:U719)</f>
        <v>0</v>
      </c>
      <c r="V531" s="68">
        <f>SUM(V532:V719)</f>
        <v>18</v>
      </c>
      <c r="W531" s="68">
        <f>SUM(W532:W719)</f>
        <v>0</v>
      </c>
      <c r="X531" s="69" t="s">
        <v>276</v>
      </c>
      <c r="Y531" s="70"/>
      <c r="Z531" s="71" t="s">
        <v>276</v>
      </c>
      <c r="AA531" s="72" t="s">
        <v>276</v>
      </c>
      <c r="AB531" s="73">
        <f>SUM(AB532:AB719)</f>
        <v>43.938833333333335</v>
      </c>
      <c r="AC531" s="73">
        <f>SUM(AC532:AC719)</f>
        <v>60.58683333333333</v>
      </c>
      <c r="AD531" s="73">
        <f>SUM(AD532:AD719)</f>
        <v>47.82566666666666</v>
      </c>
      <c r="AE531" s="73">
        <f>SUM(AE532:AE719)</f>
        <v>56.7</v>
      </c>
    </row>
    <row r="532" spans="1:31" ht="12.75" hidden="1">
      <c r="A532" s="8">
        <v>101000000</v>
      </c>
      <c r="B532" s="65" t="s">
        <v>1462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5" t="s">
        <v>1463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5" t="s">
        <v>1464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5" t="s">
        <v>1465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5" t="s">
        <v>1466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5" t="s">
        <v>1467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5" t="s">
        <v>1468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5" t="s">
        <v>1469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5" t="s">
        <v>1470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5" t="s">
        <v>1464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5" t="s">
        <v>1465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5" t="s">
        <v>1466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5" t="s">
        <v>1467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5" t="s">
        <v>1468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5" t="s">
        <v>1469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5" t="s">
        <v>1471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5" t="s">
        <v>1464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5" t="s">
        <v>1465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5" t="s">
        <v>1466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5" t="s">
        <v>1467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5" t="s">
        <v>1468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5" t="s">
        <v>1469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5" t="s">
        <v>1472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5" t="s">
        <v>1473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5" t="s">
        <v>1474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5" t="s">
        <v>1466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5" t="s">
        <v>1475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5" t="s">
        <v>1476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c r="A560" s="8">
        <v>102000000</v>
      </c>
      <c r="B560" s="65" t="s">
        <v>1477</v>
      </c>
      <c r="C560" s="10"/>
      <c r="D560" s="9"/>
      <c r="E560" s="9"/>
      <c r="F560" s="9"/>
      <c r="G560" s="9"/>
      <c r="H560" s="9"/>
      <c r="I560" s="9">
        <v>5</v>
      </c>
      <c r="J560" s="9">
        <v>5</v>
      </c>
      <c r="K560" s="9"/>
      <c r="L560" s="9"/>
      <c r="M560" s="9"/>
      <c r="N560" s="9">
        <v>5</v>
      </c>
      <c r="O560" s="9">
        <v>5</v>
      </c>
      <c r="P560" s="9"/>
      <c r="Q560" s="9"/>
      <c r="R560" s="9"/>
      <c r="S560" s="9"/>
      <c r="T560" s="9"/>
      <c r="U560" s="9"/>
      <c r="V560" s="9"/>
      <c r="W560" s="9"/>
      <c r="X560" s="8">
        <v>269</v>
      </c>
      <c r="Y560" s="55"/>
      <c r="Z560" s="49">
        <v>0.41</v>
      </c>
      <c r="AA560" s="11">
        <v>2</v>
      </c>
      <c r="AB560" s="8"/>
      <c r="AC560" s="8">
        <v>9.19083333333333</v>
      </c>
      <c r="AD560" s="8">
        <v>9.19083333333333</v>
      </c>
      <c r="AE560" s="8"/>
    </row>
    <row r="561" spans="1:31" ht="25.5" hidden="1">
      <c r="A561" s="8">
        <v>102010000</v>
      </c>
      <c r="B561" s="65" t="s">
        <v>1478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5" t="s">
        <v>1479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5" t="s">
        <v>1480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5" t="s">
        <v>1481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5" t="s">
        <v>1482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5" t="s">
        <v>1483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5" t="s">
        <v>1484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5" t="s">
        <v>1485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5" t="s">
        <v>1486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5" t="s">
        <v>1487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5" t="s">
        <v>1488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5" t="s">
        <v>1489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5" t="s">
        <v>1490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5" t="s">
        <v>1491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5" t="s">
        <v>1492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5" t="s">
        <v>1493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5" t="s">
        <v>1494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5" t="s">
        <v>1495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5" t="s">
        <v>1496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5" t="s">
        <v>1497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5" t="s">
        <v>1498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5" t="s">
        <v>1499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5" t="s">
        <v>1500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5" t="s">
        <v>1501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5" t="s">
        <v>1502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5" t="s">
        <v>1501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5" t="s">
        <v>1503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5" t="s">
        <v>1501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5" t="s">
        <v>523</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5" t="s">
        <v>1504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5" t="s">
        <v>1505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5" t="s">
        <v>1506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5" t="s">
        <v>1507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5" t="s">
        <v>1508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5" t="s">
        <v>1509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5" t="s">
        <v>1510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5" t="s">
        <v>1511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5" t="s">
        <v>1512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5" t="s">
        <v>1513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5" t="s">
        <v>1514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5" t="s">
        <v>1515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5" t="s">
        <v>1516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5" t="s">
        <v>1517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5" t="s">
        <v>1518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5" t="s">
        <v>1519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5" t="s">
        <v>1505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5">
        <v>107060000</v>
      </c>
      <c r="B607" s="88" t="s">
        <v>524</v>
      </c>
      <c r="C607" s="10"/>
      <c r="D607" s="9"/>
      <c r="E607" s="9"/>
      <c r="F607" s="9"/>
      <c r="G607" s="9"/>
      <c r="H607" s="9"/>
      <c r="I607" s="9"/>
      <c r="J607" s="9"/>
      <c r="K607" s="9"/>
      <c r="L607" s="9"/>
      <c r="M607" s="9"/>
      <c r="N607" s="9"/>
      <c r="O607" s="9"/>
      <c r="P607" s="9"/>
      <c r="Q607" s="9"/>
      <c r="R607" s="9"/>
      <c r="S607" s="9"/>
      <c r="T607" s="9"/>
      <c r="U607" s="9"/>
      <c r="V607" s="9"/>
      <c r="W607" s="9"/>
      <c r="X607" s="8">
        <v>379</v>
      </c>
      <c r="Y607" s="55"/>
      <c r="Z607" s="49">
        <v>0.41</v>
      </c>
      <c r="AA607" s="11">
        <v>2</v>
      </c>
      <c r="AB607" s="8"/>
      <c r="AC607" s="8"/>
      <c r="AD607" s="8"/>
      <c r="AE607" s="8"/>
    </row>
    <row r="608" spans="1:31" ht="12.75" hidden="1">
      <c r="A608" s="85">
        <v>107060100</v>
      </c>
      <c r="B608" s="88" t="s">
        <v>525</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5">
        <v>107060200</v>
      </c>
      <c r="B609" s="88" t="s">
        <v>526</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5" t="s">
        <v>1520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5" t="s">
        <v>1521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5" t="s">
        <v>1522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5" t="s">
        <v>1523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5" t="s">
        <v>1524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5" t="s">
        <v>1525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5" t="s">
        <v>1526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5" t="s">
        <v>1527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5" t="s">
        <v>1528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5" t="s">
        <v>1529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5" t="s">
        <v>1530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5" t="s">
        <v>1531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5" t="s">
        <v>1532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5" t="s">
        <v>1533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5" t="s">
        <v>1534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5" t="s">
        <v>1535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5" t="s">
        <v>1536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5" t="s">
        <v>1535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5" t="s">
        <v>1537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5" t="s">
        <v>1538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5" t="s">
        <v>1539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5" t="s">
        <v>1540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5" t="s">
        <v>1541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5" t="s">
        <v>1542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5" t="s">
        <v>1543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hidden="1">
      <c r="A635" s="8">
        <v>109020000</v>
      </c>
      <c r="B635" s="65" t="s">
        <v>1544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5" t="s">
        <v>1545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5" t="s">
        <v>1546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5" t="s">
        <v>1547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c r="A639" s="8">
        <v>110000000</v>
      </c>
      <c r="B639" s="65" t="s">
        <v>1548</v>
      </c>
      <c r="C639" s="10"/>
      <c r="D639" s="9">
        <v>1</v>
      </c>
      <c r="E639" s="9"/>
      <c r="F639" s="9"/>
      <c r="G639" s="9">
        <v>1</v>
      </c>
      <c r="H639" s="9"/>
      <c r="I639" s="9"/>
      <c r="J639" s="9"/>
      <c r="K639" s="9"/>
      <c r="L639" s="9"/>
      <c r="M639" s="9"/>
      <c r="N639" s="9">
        <v>1</v>
      </c>
      <c r="O639" s="9"/>
      <c r="P639" s="9"/>
      <c r="Q639" s="9">
        <v>1</v>
      </c>
      <c r="R639" s="9"/>
      <c r="S639" s="9"/>
      <c r="T639" s="9"/>
      <c r="U639" s="9"/>
      <c r="V639" s="9"/>
      <c r="W639" s="9"/>
      <c r="X639" s="8">
        <v>195</v>
      </c>
      <c r="Y639" s="55"/>
      <c r="Z639" s="49">
        <v>0.41</v>
      </c>
      <c r="AA639" s="11">
        <v>2</v>
      </c>
      <c r="AB639" s="8">
        <v>3.25</v>
      </c>
      <c r="AC639" s="8"/>
      <c r="AD639" s="8">
        <v>3.25</v>
      </c>
      <c r="AE639" s="8"/>
    </row>
    <row r="640" spans="1:31" ht="25.5">
      <c r="A640" s="8">
        <v>110010000</v>
      </c>
      <c r="B640" s="65" t="s">
        <v>1549</v>
      </c>
      <c r="C640" s="10"/>
      <c r="D640" s="9">
        <v>1</v>
      </c>
      <c r="E640" s="9"/>
      <c r="F640" s="9"/>
      <c r="G640" s="9">
        <v>1</v>
      </c>
      <c r="H640" s="9"/>
      <c r="I640" s="9"/>
      <c r="J640" s="9"/>
      <c r="K640" s="9"/>
      <c r="L640" s="9"/>
      <c r="M640" s="9"/>
      <c r="N640" s="9"/>
      <c r="O640" s="9"/>
      <c r="P640" s="9"/>
      <c r="Q640" s="9"/>
      <c r="R640" s="9"/>
      <c r="S640" s="9">
        <v>1</v>
      </c>
      <c r="T640" s="9"/>
      <c r="U640" s="9"/>
      <c r="V640" s="9">
        <v>1</v>
      </c>
      <c r="W640" s="9"/>
      <c r="X640" s="8">
        <v>267</v>
      </c>
      <c r="Y640" s="55"/>
      <c r="Z640" s="49">
        <v>0.41</v>
      </c>
      <c r="AA640" s="11">
        <v>2</v>
      </c>
      <c r="AB640" s="8">
        <v>4.45</v>
      </c>
      <c r="AC640" s="8"/>
      <c r="AD640" s="8"/>
      <c r="AE640" s="8">
        <v>4.45</v>
      </c>
    </row>
    <row r="641" spans="1:31" ht="12.75">
      <c r="A641" s="8">
        <v>110020000</v>
      </c>
      <c r="B641" s="65" t="s">
        <v>1550</v>
      </c>
      <c r="C641" s="10"/>
      <c r="D641" s="9">
        <v>1</v>
      </c>
      <c r="E641" s="9">
        <v>1</v>
      </c>
      <c r="F641" s="9"/>
      <c r="G641" s="9"/>
      <c r="H641" s="9"/>
      <c r="I641" s="9"/>
      <c r="J641" s="9"/>
      <c r="K641" s="9"/>
      <c r="L641" s="9"/>
      <c r="M641" s="9"/>
      <c r="N641" s="9">
        <v>1</v>
      </c>
      <c r="O641" s="9">
        <v>1</v>
      </c>
      <c r="P641" s="9"/>
      <c r="Q641" s="9"/>
      <c r="R641" s="9"/>
      <c r="S641" s="9"/>
      <c r="T641" s="9"/>
      <c r="U641" s="9"/>
      <c r="V641" s="9"/>
      <c r="W641" s="9"/>
      <c r="X641" s="8">
        <v>127</v>
      </c>
      <c r="Y641" s="55"/>
      <c r="Z641" s="49">
        <v>0.41</v>
      </c>
      <c r="AA641" s="11">
        <v>2</v>
      </c>
      <c r="AB641" s="8">
        <v>0.867833333333333</v>
      </c>
      <c r="AC641" s="8"/>
      <c r="AD641" s="8">
        <v>0.867833333333333</v>
      </c>
      <c r="AE641" s="8"/>
    </row>
    <row r="642" spans="1:31" ht="25.5">
      <c r="A642" s="8">
        <v>111000000</v>
      </c>
      <c r="B642" s="65" t="s">
        <v>1551</v>
      </c>
      <c r="C642" s="10"/>
      <c r="D642" s="9"/>
      <c r="E642" s="9"/>
      <c r="F642" s="9"/>
      <c r="G642" s="9"/>
      <c r="H642" s="9"/>
      <c r="I642" s="9">
        <v>1</v>
      </c>
      <c r="J642" s="9"/>
      <c r="K642" s="9"/>
      <c r="L642" s="9">
        <v>1</v>
      </c>
      <c r="M642" s="9"/>
      <c r="N642" s="9"/>
      <c r="O642" s="9"/>
      <c r="P642" s="9"/>
      <c r="Q642" s="9"/>
      <c r="R642" s="9"/>
      <c r="S642" s="9">
        <v>1</v>
      </c>
      <c r="T642" s="9"/>
      <c r="U642" s="9"/>
      <c r="V642" s="9">
        <v>1</v>
      </c>
      <c r="W642" s="9"/>
      <c r="X642" s="8">
        <v>159</v>
      </c>
      <c r="Y642" s="55"/>
      <c r="Z642" s="49">
        <v>0.41</v>
      </c>
      <c r="AA642" s="11">
        <v>2</v>
      </c>
      <c r="AB642" s="8"/>
      <c r="AC642" s="8">
        <v>2.65</v>
      </c>
      <c r="AD642" s="8"/>
      <c r="AE642" s="8">
        <v>2.65</v>
      </c>
    </row>
    <row r="643" spans="1:31" ht="12.75" hidden="1">
      <c r="A643" s="8">
        <v>111010000</v>
      </c>
      <c r="B643" s="65" t="s">
        <v>1552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5" t="s">
        <v>1553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5" t="s">
        <v>1554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5" t="s">
        <v>1555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5" t="s">
        <v>1556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5" t="s">
        <v>1557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5" t="s">
        <v>1558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5" t="s">
        <v>1559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5" t="s">
        <v>1560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5" t="s">
        <v>1561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5" t="s">
        <v>1562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5" t="s">
        <v>1563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5" t="s">
        <v>1564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5" t="s">
        <v>1565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5" t="s">
        <v>1566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5" t="s">
        <v>1567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5" t="s">
        <v>1568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5" t="s">
        <v>1569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5" t="s">
        <v>1570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5" t="s">
        <v>1571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5" t="s">
        <v>1572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5" t="s">
        <v>1573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5" t="s">
        <v>1574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5" t="s">
        <v>1575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5" t="s">
        <v>1576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5" t="s">
        <v>1577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5" t="s">
        <v>1578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5" t="s">
        <v>1579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5" t="s">
        <v>1580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5" t="s">
        <v>1581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5" t="s">
        <v>1582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5" t="s">
        <v>1583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5" t="s">
        <v>1584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5" t="s">
        <v>1585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5" t="s">
        <v>1586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c r="A678" s="8">
        <v>112000000</v>
      </c>
      <c r="B678" s="65" t="s">
        <v>1587</v>
      </c>
      <c r="C678" s="10"/>
      <c r="D678" s="9"/>
      <c r="E678" s="9"/>
      <c r="F678" s="9"/>
      <c r="G678" s="9"/>
      <c r="H678" s="9"/>
      <c r="I678" s="9">
        <v>3</v>
      </c>
      <c r="J678" s="9">
        <v>3</v>
      </c>
      <c r="K678" s="9"/>
      <c r="L678" s="9"/>
      <c r="M678" s="9"/>
      <c r="N678" s="9">
        <v>3</v>
      </c>
      <c r="O678" s="9">
        <v>3</v>
      </c>
      <c r="P678" s="9"/>
      <c r="Q678" s="9"/>
      <c r="R678" s="9"/>
      <c r="S678" s="9"/>
      <c r="T678" s="9"/>
      <c r="U678" s="9"/>
      <c r="V678" s="9"/>
      <c r="W678" s="9"/>
      <c r="X678" s="8">
        <v>198</v>
      </c>
      <c r="Y678" s="55"/>
      <c r="Z678" s="49">
        <v>0.41</v>
      </c>
      <c r="AA678" s="11">
        <v>2</v>
      </c>
      <c r="AB678" s="8"/>
      <c r="AC678" s="8">
        <v>4.059</v>
      </c>
      <c r="AD678" s="8">
        <v>4.059</v>
      </c>
      <c r="AE678" s="8"/>
    </row>
    <row r="679" spans="1:31" ht="38.25" hidden="1">
      <c r="A679" s="8">
        <v>112010000</v>
      </c>
      <c r="B679" s="65" t="s">
        <v>1588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5" t="s">
        <v>1589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5" t="s">
        <v>1590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5" t="s">
        <v>1591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5" t="s">
        <v>1592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5" t="s">
        <v>1593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5" t="s">
        <v>1594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5" t="s">
        <v>1595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5" t="s">
        <v>1596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5" t="s">
        <v>1597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5" t="s">
        <v>1598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5" t="s">
        <v>1599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c r="A691" s="8">
        <v>112030000</v>
      </c>
      <c r="B691" s="65" t="s">
        <v>1600</v>
      </c>
      <c r="C691" s="10"/>
      <c r="D691" s="9"/>
      <c r="E691" s="9"/>
      <c r="F691" s="9"/>
      <c r="G691" s="9"/>
      <c r="H691" s="9"/>
      <c r="I691" s="9">
        <v>1</v>
      </c>
      <c r="J691" s="9">
        <v>1</v>
      </c>
      <c r="K691" s="9"/>
      <c r="L691" s="9"/>
      <c r="M691" s="9"/>
      <c r="N691" s="9">
        <v>1</v>
      </c>
      <c r="O691" s="9">
        <v>1</v>
      </c>
      <c r="P691" s="9"/>
      <c r="Q691" s="9"/>
      <c r="R691" s="9"/>
      <c r="S691" s="9"/>
      <c r="T691" s="9"/>
      <c r="U691" s="9"/>
      <c r="V691" s="9"/>
      <c r="W691" s="9"/>
      <c r="X691" s="8">
        <v>456</v>
      </c>
      <c r="Y691" s="55"/>
      <c r="Z691" s="49">
        <v>0.41</v>
      </c>
      <c r="AA691" s="11">
        <v>2</v>
      </c>
      <c r="AB691" s="8"/>
      <c r="AC691" s="8">
        <v>3.116</v>
      </c>
      <c r="AD691" s="8">
        <v>3.116</v>
      </c>
      <c r="AE691" s="8"/>
    </row>
    <row r="692" spans="1:31" ht="12.75" hidden="1">
      <c r="A692" s="8">
        <v>112030100</v>
      </c>
      <c r="B692" s="65" t="s">
        <v>1595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5" t="s">
        <v>1596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5" t="s">
        <v>1597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5" t="s">
        <v>1601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5" t="s">
        <v>1602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5" t="s">
        <v>1598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5" t="s">
        <v>1603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5" t="s">
        <v>1604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5" t="s">
        <v>1605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5" t="s">
        <v>1606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5" t="s">
        <v>1598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5" t="s">
        <v>1607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c r="A704" s="8">
        <v>113000000</v>
      </c>
      <c r="B704" s="65" t="s">
        <v>1608</v>
      </c>
      <c r="C704" s="10"/>
      <c r="D704" s="9">
        <v>1</v>
      </c>
      <c r="E704" s="9"/>
      <c r="F704" s="9"/>
      <c r="G704" s="9">
        <v>1</v>
      </c>
      <c r="H704" s="9"/>
      <c r="I704" s="9"/>
      <c r="J704" s="9"/>
      <c r="K704" s="9"/>
      <c r="L704" s="9"/>
      <c r="M704" s="9"/>
      <c r="N704" s="9">
        <v>1</v>
      </c>
      <c r="O704" s="9"/>
      <c r="P704" s="9"/>
      <c r="Q704" s="9">
        <v>1</v>
      </c>
      <c r="R704" s="9"/>
      <c r="S704" s="9"/>
      <c r="T704" s="9"/>
      <c r="U704" s="9"/>
      <c r="V704" s="9"/>
      <c r="W704" s="9"/>
      <c r="X704" s="8">
        <v>186</v>
      </c>
      <c r="Y704" s="55"/>
      <c r="Z704" s="49">
        <v>0.41</v>
      </c>
      <c r="AA704" s="11">
        <v>2</v>
      </c>
      <c r="AB704" s="8">
        <v>3.1</v>
      </c>
      <c r="AC704" s="8"/>
      <c r="AD704" s="8">
        <v>3.1</v>
      </c>
      <c r="AE704" s="8"/>
    </row>
    <row r="705" spans="1:31" ht="25.5" hidden="1">
      <c r="A705" s="8">
        <v>113010000</v>
      </c>
      <c r="B705" s="65" t="s">
        <v>1609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5" t="s">
        <v>1610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5" t="s">
        <v>1611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5" t="s">
        <v>1612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5" t="s">
        <v>1613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5" t="s">
        <v>1614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5" t="s">
        <v>1615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5" t="s">
        <v>1616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5" t="s">
        <v>1617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hidden="1">
      <c r="A714" s="8">
        <v>113070000</v>
      </c>
      <c r="B714" s="65" t="s">
        <v>1618</v>
      </c>
      <c r="C714" s="10"/>
      <c r="D714" s="9"/>
      <c r="E714" s="9"/>
      <c r="F714" s="9"/>
      <c r="G714" s="9"/>
      <c r="H714" s="9"/>
      <c r="I714" s="9"/>
      <c r="J714" s="9"/>
      <c r="K714" s="9"/>
      <c r="L714" s="9"/>
      <c r="M714" s="9"/>
      <c r="N714" s="9"/>
      <c r="O714" s="9"/>
      <c r="P714" s="9"/>
      <c r="Q714" s="9"/>
      <c r="R714" s="9"/>
      <c r="S714" s="9"/>
      <c r="T714" s="9"/>
      <c r="U714" s="9"/>
      <c r="V714" s="9"/>
      <c r="W714" s="9"/>
      <c r="X714" s="8">
        <v>189</v>
      </c>
      <c r="Y714" s="55"/>
      <c r="Z714" s="49">
        <v>0.41</v>
      </c>
      <c r="AA714" s="11">
        <v>2</v>
      </c>
      <c r="AB714" s="8"/>
      <c r="AC714" s="8"/>
      <c r="AD714" s="8"/>
      <c r="AE714" s="8"/>
    </row>
    <row r="715" spans="1:31" ht="12.75">
      <c r="A715" s="8">
        <v>113070100</v>
      </c>
      <c r="B715" s="65" t="s">
        <v>1619</v>
      </c>
      <c r="C715" s="10"/>
      <c r="D715" s="9">
        <v>11</v>
      </c>
      <c r="E715" s="9">
        <v>1</v>
      </c>
      <c r="F715" s="9"/>
      <c r="G715" s="9">
        <v>10</v>
      </c>
      <c r="H715" s="9"/>
      <c r="I715" s="9">
        <v>14</v>
      </c>
      <c r="J715" s="9">
        <v>1</v>
      </c>
      <c r="K715" s="9"/>
      <c r="L715" s="9">
        <v>13</v>
      </c>
      <c r="M715" s="9"/>
      <c r="N715" s="9">
        <v>9</v>
      </c>
      <c r="O715" s="9">
        <v>2</v>
      </c>
      <c r="P715" s="9"/>
      <c r="Q715" s="9">
        <v>7</v>
      </c>
      <c r="R715" s="9"/>
      <c r="S715" s="9">
        <v>16</v>
      </c>
      <c r="T715" s="9"/>
      <c r="U715" s="9"/>
      <c r="V715" s="9">
        <v>16</v>
      </c>
      <c r="W715" s="9"/>
      <c r="X715" s="8">
        <v>186</v>
      </c>
      <c r="Y715" s="55"/>
      <c r="Z715" s="49">
        <v>0.41</v>
      </c>
      <c r="AA715" s="11">
        <v>2</v>
      </c>
      <c r="AB715" s="8">
        <v>32.271</v>
      </c>
      <c r="AC715" s="8">
        <v>41.571</v>
      </c>
      <c r="AD715" s="8">
        <v>24.242</v>
      </c>
      <c r="AE715" s="8">
        <v>49.6</v>
      </c>
    </row>
    <row r="716" spans="1:31" ht="12.75" hidden="1">
      <c r="A716" s="8">
        <v>113070200</v>
      </c>
      <c r="B716" s="65" t="s">
        <v>1620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5" t="s">
        <v>1621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5" t="s">
        <v>1622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0">
        <v>115000000</v>
      </c>
      <c r="B719" s="81" t="s">
        <v>316</v>
      </c>
      <c r="C719" s="10"/>
      <c r="D719" s="82"/>
      <c r="E719" s="82"/>
      <c r="F719" s="82"/>
      <c r="G719" s="82"/>
      <c r="H719" s="82"/>
      <c r="I719" s="82"/>
      <c r="J719" s="82"/>
      <c r="K719" s="82"/>
      <c r="L719" s="82"/>
      <c r="M719" s="82"/>
      <c r="N719" s="82"/>
      <c r="O719" s="82"/>
      <c r="P719" s="82"/>
      <c r="Q719" s="82"/>
      <c r="R719" s="82"/>
      <c r="S719" s="82"/>
      <c r="T719" s="82"/>
      <c r="U719" s="82"/>
      <c r="V719" s="82"/>
      <c r="W719" s="82"/>
      <c r="X719" s="80">
        <v>365</v>
      </c>
      <c r="Y719" s="55"/>
      <c r="Z719" s="83">
        <v>0.41</v>
      </c>
      <c r="AA719" s="84">
        <v>2</v>
      </c>
      <c r="AB719" s="80"/>
      <c r="AC719" s="80"/>
      <c r="AD719" s="80"/>
      <c r="AE719" s="80"/>
    </row>
    <row r="720" spans="1:31" ht="12.75">
      <c r="A720" s="73">
        <v>600010000</v>
      </c>
      <c r="B720" s="74" t="s">
        <v>515</v>
      </c>
      <c r="C720" s="67"/>
      <c r="D720" s="68"/>
      <c r="E720" s="68"/>
      <c r="F720" s="68"/>
      <c r="G720" s="68"/>
      <c r="H720" s="68"/>
      <c r="I720" s="68"/>
      <c r="J720" s="68"/>
      <c r="K720" s="68"/>
      <c r="L720" s="68"/>
      <c r="M720" s="68"/>
      <c r="N720" s="68"/>
      <c r="O720" s="68"/>
      <c r="P720" s="68"/>
      <c r="Q720" s="68"/>
      <c r="R720" s="68"/>
      <c r="S720" s="68"/>
      <c r="T720" s="68"/>
      <c r="U720" s="68"/>
      <c r="V720" s="68"/>
      <c r="W720" s="68"/>
      <c r="X720" s="73">
        <v>98</v>
      </c>
      <c r="Y720" s="75"/>
      <c r="Z720" s="76">
        <v>0.41</v>
      </c>
      <c r="AA720" s="77">
        <v>2</v>
      </c>
      <c r="AB720" s="73"/>
      <c r="AC720" s="73"/>
      <c r="AD720" s="73"/>
      <c r="AE720" s="73"/>
    </row>
    <row r="721" spans="1:31" ht="12.75">
      <c r="A721" s="73">
        <v>600110000</v>
      </c>
      <c r="B721" s="74" t="s">
        <v>1428</v>
      </c>
      <c r="C721" s="67"/>
      <c r="D721" s="68"/>
      <c r="E721" s="68"/>
      <c r="F721" s="68"/>
      <c r="G721" s="68"/>
      <c r="H721" s="68"/>
      <c r="I721" s="68">
        <v>3</v>
      </c>
      <c r="J721" s="68"/>
      <c r="K721" s="68"/>
      <c r="L721" s="68">
        <v>3</v>
      </c>
      <c r="M721" s="68"/>
      <c r="N721" s="68">
        <v>3</v>
      </c>
      <c r="O721" s="68"/>
      <c r="P721" s="68"/>
      <c r="Q721" s="68">
        <v>3</v>
      </c>
      <c r="R721" s="68"/>
      <c r="S721" s="68"/>
      <c r="T721" s="68"/>
      <c r="U721" s="68"/>
      <c r="V721" s="68"/>
      <c r="W721" s="68"/>
      <c r="X721" s="73">
        <v>156</v>
      </c>
      <c r="Y721" s="75"/>
      <c r="Z721" s="76">
        <v>0.41</v>
      </c>
      <c r="AA721" s="77">
        <v>2</v>
      </c>
      <c r="AB721" s="73"/>
      <c r="AC721" s="73">
        <v>7.8</v>
      </c>
      <c r="AD721" s="73">
        <v>7.8</v>
      </c>
      <c r="AE721" s="73"/>
    </row>
    <row r="722" spans="1:31" ht="12.75">
      <c r="A722" s="73">
        <v>600060000</v>
      </c>
      <c r="B722" s="74" t="s">
        <v>1456</v>
      </c>
      <c r="C722" s="67"/>
      <c r="D722" s="68"/>
      <c r="E722" s="68"/>
      <c r="F722" s="68"/>
      <c r="G722" s="68"/>
      <c r="H722" s="68"/>
      <c r="I722" s="68"/>
      <c r="J722" s="68"/>
      <c r="K722" s="68"/>
      <c r="L722" s="68"/>
      <c r="M722" s="68"/>
      <c r="N722" s="68"/>
      <c r="O722" s="68"/>
      <c r="P722" s="68"/>
      <c r="Q722" s="68"/>
      <c r="R722" s="68"/>
      <c r="S722" s="68"/>
      <c r="T722" s="68"/>
      <c r="U722" s="68"/>
      <c r="V722" s="68"/>
      <c r="W722" s="68"/>
      <c r="X722" s="73">
        <v>147</v>
      </c>
      <c r="Y722" s="75"/>
      <c r="Z722" s="76">
        <v>0.41</v>
      </c>
      <c r="AA722" s="77">
        <v>2</v>
      </c>
      <c r="AB722" s="73"/>
      <c r="AC722" s="73"/>
      <c r="AD722" s="73"/>
      <c r="AE722" s="73"/>
    </row>
    <row r="723" spans="1:31" ht="12.75">
      <c r="A723" s="73">
        <v>600080000</v>
      </c>
      <c r="B723" s="74" t="s">
        <v>1623</v>
      </c>
      <c r="C723" s="67"/>
      <c r="D723" s="68"/>
      <c r="E723" s="68"/>
      <c r="F723" s="68"/>
      <c r="G723" s="68"/>
      <c r="H723" s="68"/>
      <c r="I723" s="68"/>
      <c r="J723" s="68"/>
      <c r="K723" s="68"/>
      <c r="L723" s="68"/>
      <c r="M723" s="68"/>
      <c r="N723" s="68"/>
      <c r="O723" s="68"/>
      <c r="P723" s="68"/>
      <c r="Q723" s="68"/>
      <c r="R723" s="68"/>
      <c r="S723" s="68"/>
      <c r="T723" s="68"/>
      <c r="U723" s="68"/>
      <c r="V723" s="68"/>
      <c r="W723" s="68"/>
      <c r="X723" s="73">
        <v>120</v>
      </c>
      <c r="Y723" s="75"/>
      <c r="Z723" s="76">
        <v>0.41</v>
      </c>
      <c r="AA723" s="77">
        <v>2</v>
      </c>
      <c r="AB723" s="73"/>
      <c r="AC723" s="73"/>
      <c r="AD723" s="73"/>
      <c r="AE723" s="73"/>
    </row>
    <row r="724" spans="1:31" ht="12.75">
      <c r="A724" s="73">
        <v>600020000</v>
      </c>
      <c r="B724" s="74" t="s">
        <v>1624</v>
      </c>
      <c r="C724" s="67"/>
      <c r="D724" s="68"/>
      <c r="E724" s="68"/>
      <c r="F724" s="68"/>
      <c r="G724" s="68"/>
      <c r="H724" s="68"/>
      <c r="I724" s="68"/>
      <c r="J724" s="68"/>
      <c r="K724" s="68"/>
      <c r="L724" s="68"/>
      <c r="M724" s="68"/>
      <c r="N724" s="68"/>
      <c r="O724" s="68"/>
      <c r="P724" s="68"/>
      <c r="Q724" s="68"/>
      <c r="R724" s="68"/>
      <c r="S724" s="68"/>
      <c r="T724" s="68"/>
      <c r="U724" s="68"/>
      <c r="V724" s="68"/>
      <c r="W724" s="68"/>
      <c r="X724" s="73">
        <v>60</v>
      </c>
      <c r="Y724" s="75"/>
      <c r="Z724" s="76">
        <v>0.41</v>
      </c>
      <c r="AA724" s="77">
        <v>2</v>
      </c>
      <c r="AB724" s="73"/>
      <c r="AC724" s="73"/>
      <c r="AD724" s="73"/>
      <c r="AE724" s="73"/>
    </row>
    <row r="725" spans="1:31" ht="12.75">
      <c r="A725" s="73">
        <v>600120000</v>
      </c>
      <c r="B725" s="74" t="s">
        <v>1625</v>
      </c>
      <c r="C725" s="67"/>
      <c r="D725" s="68"/>
      <c r="E725" s="68"/>
      <c r="F725" s="68"/>
      <c r="G725" s="68"/>
      <c r="H725" s="68"/>
      <c r="I725" s="68"/>
      <c r="J725" s="68"/>
      <c r="K725" s="68"/>
      <c r="L725" s="68"/>
      <c r="M725" s="68"/>
      <c r="N725" s="68"/>
      <c r="O725" s="68"/>
      <c r="P725" s="68"/>
      <c r="Q725" s="68"/>
      <c r="R725" s="68"/>
      <c r="S725" s="68"/>
      <c r="T725" s="68"/>
      <c r="U725" s="68"/>
      <c r="V725" s="68"/>
      <c r="W725" s="68"/>
      <c r="X725" s="73">
        <v>91</v>
      </c>
      <c r="Y725" s="75"/>
      <c r="Z725" s="76">
        <v>0.41</v>
      </c>
      <c r="AA725" s="77">
        <v>2</v>
      </c>
      <c r="AB725" s="73"/>
      <c r="AC725" s="73"/>
      <c r="AD725" s="73"/>
      <c r="AE725" s="73"/>
    </row>
    <row r="726" spans="1:31" ht="15" customHeight="1">
      <c r="A726" s="105" t="s">
        <v>1822</v>
      </c>
      <c r="B726" s="106"/>
      <c r="C726" s="12"/>
      <c r="D726" s="13">
        <f>SUM(E726:H726)</f>
        <v>15</v>
      </c>
      <c r="E726" s="13">
        <f>E531+E720+E721+E722+E723+E724+E725</f>
        <v>2</v>
      </c>
      <c r="F726" s="13">
        <f>F531+F720+F721+F722+F723+F724+F725</f>
        <v>0</v>
      </c>
      <c r="G726" s="13">
        <f>G531+G720+G721+G722+G723+G724+G725</f>
        <v>13</v>
      </c>
      <c r="H726" s="13">
        <f>H531+H720+H721+H722+H723+H724+H725</f>
        <v>0</v>
      </c>
      <c r="I726" s="13">
        <f>SUM(J726:M726)</f>
        <v>27</v>
      </c>
      <c r="J726" s="13">
        <f>J531+J720+J721+J722+J723+J724+J725</f>
        <v>10</v>
      </c>
      <c r="K726" s="13">
        <f>K531+K720+K721+K722+K723+K724+K725</f>
        <v>0</v>
      </c>
      <c r="L726" s="13">
        <f>L531+L720+L721+L722+L723+L724+L725</f>
        <v>17</v>
      </c>
      <c r="M726" s="13">
        <f>M531+M720+M721+M722+M723+M724+M725</f>
        <v>0</v>
      </c>
      <c r="N726" s="13">
        <f>SUM(O726:R726)</f>
        <v>24</v>
      </c>
      <c r="O726" s="13">
        <f>O531+O720+O721+O722+O723+O724+O725</f>
        <v>12</v>
      </c>
      <c r="P726" s="13">
        <f>P531+P720+P721+P722+P723+P724+P725</f>
        <v>0</v>
      </c>
      <c r="Q726" s="13">
        <f>Q531+Q720+Q721+Q722+Q723+Q724+Q725</f>
        <v>12</v>
      </c>
      <c r="R726" s="13">
        <f>R531+R720+R721+R722+R723+R724+R725</f>
        <v>0</v>
      </c>
      <c r="S726" s="13">
        <f>SUM(T726:W726)</f>
        <v>18</v>
      </c>
      <c r="T726" s="13">
        <f>T531+T720+T721+T722+T723+T724+T725</f>
        <v>0</v>
      </c>
      <c r="U726" s="13">
        <f>U531+U720+U721+U722+U723+U724+U725</f>
        <v>0</v>
      </c>
      <c r="V726" s="13">
        <f>V531+V720+V721+V722+V723+V724+V725</f>
        <v>18</v>
      </c>
      <c r="W726" s="13">
        <f>W531+W720+W721+W722+W723+W724+W725</f>
        <v>0</v>
      </c>
      <c r="X726" s="38" t="s">
        <v>276</v>
      </c>
      <c r="Y726" s="56"/>
      <c r="Z726" s="50" t="s">
        <v>276</v>
      </c>
      <c r="AA726" s="44" t="s">
        <v>276</v>
      </c>
      <c r="AB726" s="40">
        <f>AB531+AB720+AB721+AB722+AB723+AB724+AB725</f>
        <v>43.938833333333335</v>
      </c>
      <c r="AC726" s="40">
        <f>AC531+AC720+AC721+AC722+AC723+AC724+AC725</f>
        <v>68.38683333333333</v>
      </c>
      <c r="AD726" s="40">
        <f>AD531+AD720+AD721+AD722+AD723+AD724+AD725</f>
        <v>55.62566666666666</v>
      </c>
      <c r="AE726" s="40">
        <f>AE531+AE720+AE721+AE722+AE723+AE724+AE725</f>
        <v>56.7</v>
      </c>
    </row>
    <row r="727" spans="1:32" s="26" customFormat="1" ht="15" customHeight="1">
      <c r="A727" s="107" t="s">
        <v>1626</v>
      </c>
      <c r="B727" s="108"/>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09" t="s">
        <v>678</v>
      </c>
      <c r="B728" s="110"/>
      <c r="C728" s="67"/>
      <c r="D728" s="68">
        <f>SUM(E728:H728)</f>
        <v>44</v>
      </c>
      <c r="E728" s="68">
        <f>SUM(E729:E737)</f>
        <v>1</v>
      </c>
      <c r="F728" s="68">
        <f>SUM(F729:F737)</f>
        <v>0</v>
      </c>
      <c r="G728" s="68">
        <f>SUM(G729:G737)</f>
        <v>43</v>
      </c>
      <c r="H728" s="68">
        <f>SUM(H729:H737)</f>
        <v>0</v>
      </c>
      <c r="I728" s="68">
        <f>SUM(J728:M728)</f>
        <v>367</v>
      </c>
      <c r="J728" s="68">
        <f>SUM(J729:J737)</f>
        <v>7</v>
      </c>
      <c r="K728" s="68">
        <f>SUM(K729:K737)</f>
        <v>0</v>
      </c>
      <c r="L728" s="68">
        <f>SUM(L729:L737)</f>
        <v>360</v>
      </c>
      <c r="M728" s="68">
        <f>SUM(M729:M737)</f>
        <v>0</v>
      </c>
      <c r="N728" s="68">
        <f>SUM(O728:R728)</f>
        <v>367</v>
      </c>
      <c r="O728" s="68">
        <f>SUM(O729:O737)</f>
        <v>8</v>
      </c>
      <c r="P728" s="68">
        <f>SUM(P729:P737)</f>
        <v>0</v>
      </c>
      <c r="Q728" s="68">
        <f>SUM(Q729:Q737)</f>
        <v>359</v>
      </c>
      <c r="R728" s="68">
        <f>SUM(R729:R737)</f>
        <v>0</v>
      </c>
      <c r="S728" s="68">
        <f>SUM(T728:W728)</f>
        <v>44</v>
      </c>
      <c r="T728" s="68">
        <f>SUM(T729:T737)</f>
        <v>0</v>
      </c>
      <c r="U728" s="68">
        <f>SUM(U729:U737)</f>
        <v>0</v>
      </c>
      <c r="V728" s="68">
        <f>SUM(V729:V737)</f>
        <v>44</v>
      </c>
      <c r="W728" s="68">
        <f>SUM(W729:W737)</f>
        <v>0</v>
      </c>
      <c r="X728" s="69" t="s">
        <v>276</v>
      </c>
      <c r="Y728" s="70"/>
      <c r="Z728" s="71" t="s">
        <v>276</v>
      </c>
      <c r="AA728" s="72" t="s">
        <v>276</v>
      </c>
      <c r="AB728" s="73">
        <f>SUM(AB729:AB737)</f>
        <v>234.41400000000002</v>
      </c>
      <c r="AC728" s="73">
        <f>SUM(AC729:AC737)</f>
        <v>1959.49800000001</v>
      </c>
      <c r="AD728" s="73">
        <f>SUM(AD729:AD737)</f>
        <v>1956.3120000000101</v>
      </c>
      <c r="AE728" s="73">
        <f>SUM(AE729:AE737)</f>
        <v>237.6</v>
      </c>
    </row>
    <row r="729" spans="1:31" ht="12.75" hidden="1">
      <c r="A729" s="8">
        <v>321000000</v>
      </c>
      <c r="B729" s="65" t="s">
        <v>1627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5" t="s">
        <v>1628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5.5" hidden="1">
      <c r="A731" s="8">
        <v>321020000</v>
      </c>
      <c r="B731" s="65" t="s">
        <v>1629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5" t="s">
        <v>1630</v>
      </c>
      <c r="C732" s="10"/>
      <c r="D732" s="9">
        <v>43</v>
      </c>
      <c r="E732" s="9">
        <v>1</v>
      </c>
      <c r="F732" s="9"/>
      <c r="G732" s="9">
        <v>42</v>
      </c>
      <c r="H732" s="9"/>
      <c r="I732" s="9">
        <v>327</v>
      </c>
      <c r="J732" s="9">
        <v>5</v>
      </c>
      <c r="K732" s="9"/>
      <c r="L732" s="9">
        <v>322</v>
      </c>
      <c r="M732" s="9"/>
      <c r="N732" s="9">
        <v>327</v>
      </c>
      <c r="O732" s="9">
        <v>6</v>
      </c>
      <c r="P732" s="9"/>
      <c r="Q732" s="9">
        <v>321</v>
      </c>
      <c r="R732" s="9"/>
      <c r="S732" s="9">
        <v>43</v>
      </c>
      <c r="T732" s="9"/>
      <c r="U732" s="9"/>
      <c r="V732" s="9">
        <v>43</v>
      </c>
      <c r="W732" s="9"/>
      <c r="X732" s="8">
        <v>324</v>
      </c>
      <c r="Y732" s="55"/>
      <c r="Z732" s="49">
        <v>0.41</v>
      </c>
      <c r="AA732" s="11">
        <v>2</v>
      </c>
      <c r="AB732" s="8">
        <v>229.014</v>
      </c>
      <c r="AC732" s="8">
        <v>1749.87000000001</v>
      </c>
      <c r="AD732" s="8">
        <v>1746.68400000001</v>
      </c>
      <c r="AE732" s="8">
        <v>232.2</v>
      </c>
    </row>
    <row r="733" spans="1:31" ht="38.25">
      <c r="A733" s="8">
        <v>321040000</v>
      </c>
      <c r="B733" s="65" t="s">
        <v>1631</v>
      </c>
      <c r="C733" s="10"/>
      <c r="D733" s="9">
        <v>1</v>
      </c>
      <c r="E733" s="9"/>
      <c r="F733" s="9"/>
      <c r="G733" s="9">
        <v>1</v>
      </c>
      <c r="H733" s="9"/>
      <c r="I733" s="9">
        <v>39</v>
      </c>
      <c r="J733" s="9">
        <v>2</v>
      </c>
      <c r="K733" s="9"/>
      <c r="L733" s="9">
        <v>37</v>
      </c>
      <c r="M733" s="9"/>
      <c r="N733" s="9">
        <v>39</v>
      </c>
      <c r="O733" s="9">
        <v>2</v>
      </c>
      <c r="P733" s="9"/>
      <c r="Q733" s="9">
        <v>37</v>
      </c>
      <c r="R733" s="9"/>
      <c r="S733" s="9">
        <v>1</v>
      </c>
      <c r="T733" s="9"/>
      <c r="U733" s="9"/>
      <c r="V733" s="9">
        <v>1</v>
      </c>
      <c r="W733" s="9"/>
      <c r="X733" s="8">
        <v>324</v>
      </c>
      <c r="Y733" s="55"/>
      <c r="Z733" s="49">
        <v>0.41</v>
      </c>
      <c r="AA733" s="11">
        <v>2</v>
      </c>
      <c r="AB733" s="8">
        <v>5.4</v>
      </c>
      <c r="AC733" s="8">
        <v>204.228</v>
      </c>
      <c r="AD733" s="8">
        <v>204.228</v>
      </c>
      <c r="AE733" s="8">
        <v>5.4</v>
      </c>
    </row>
    <row r="734" spans="1:31" ht="38.25">
      <c r="A734" s="8">
        <v>321050000</v>
      </c>
      <c r="B734" s="65" t="s">
        <v>1632</v>
      </c>
      <c r="C734" s="10"/>
      <c r="D734" s="9"/>
      <c r="E734" s="9"/>
      <c r="F734" s="9"/>
      <c r="G734" s="9"/>
      <c r="H734" s="9"/>
      <c r="I734" s="9">
        <v>1</v>
      </c>
      <c r="J734" s="9"/>
      <c r="K734" s="9"/>
      <c r="L734" s="9">
        <v>1</v>
      </c>
      <c r="M734" s="9"/>
      <c r="N734" s="9">
        <v>1</v>
      </c>
      <c r="O734" s="9"/>
      <c r="P734" s="9"/>
      <c r="Q734" s="9">
        <v>1</v>
      </c>
      <c r="R734" s="9"/>
      <c r="S734" s="9"/>
      <c r="T734" s="9"/>
      <c r="U734" s="9"/>
      <c r="V734" s="9"/>
      <c r="W734" s="9"/>
      <c r="X734" s="8">
        <v>324</v>
      </c>
      <c r="Y734" s="55"/>
      <c r="Z734" s="49">
        <v>0.41</v>
      </c>
      <c r="AA734" s="11">
        <v>2</v>
      </c>
      <c r="AB734" s="8"/>
      <c r="AC734" s="8">
        <v>5.4</v>
      </c>
      <c r="AD734" s="8">
        <v>5.4</v>
      </c>
      <c r="AE734" s="8"/>
    </row>
    <row r="735" spans="1:31" ht="38.25" hidden="1">
      <c r="A735" s="8">
        <v>321060000</v>
      </c>
      <c r="B735" s="65" t="s">
        <v>1633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5" t="s">
        <v>1634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0">
        <v>351000000</v>
      </c>
      <c r="B737" s="81" t="s">
        <v>316</v>
      </c>
      <c r="C737" s="10"/>
      <c r="D737" s="82"/>
      <c r="E737" s="82"/>
      <c r="F737" s="82"/>
      <c r="G737" s="82"/>
      <c r="H737" s="82"/>
      <c r="I737" s="82"/>
      <c r="J737" s="82"/>
      <c r="K737" s="82"/>
      <c r="L737" s="82"/>
      <c r="M737" s="82"/>
      <c r="N737" s="82"/>
      <c r="O737" s="82"/>
      <c r="P737" s="82"/>
      <c r="Q737" s="82"/>
      <c r="R737" s="82"/>
      <c r="S737" s="82"/>
      <c r="T737" s="82"/>
      <c r="U737" s="82"/>
      <c r="V737" s="82"/>
      <c r="W737" s="82"/>
      <c r="X737" s="80">
        <v>231</v>
      </c>
      <c r="Y737" s="55"/>
      <c r="Z737" s="83">
        <v>0.41</v>
      </c>
      <c r="AA737" s="84">
        <v>2</v>
      </c>
      <c r="AB737" s="80"/>
      <c r="AC737" s="80"/>
      <c r="AD737" s="80"/>
      <c r="AE737" s="80"/>
    </row>
    <row r="738" spans="1:31" ht="15" customHeight="1">
      <c r="A738" s="109" t="s">
        <v>679</v>
      </c>
      <c r="B738" s="110"/>
      <c r="C738" s="67"/>
      <c r="D738" s="68">
        <f>SUM(E738:H738)</f>
        <v>489</v>
      </c>
      <c r="E738" s="68">
        <f>SUM(E739:E832)</f>
        <v>233</v>
      </c>
      <c r="F738" s="68">
        <f>SUM(F739:F832)</f>
        <v>0</v>
      </c>
      <c r="G738" s="68">
        <f>SUM(G739:G832)</f>
        <v>256</v>
      </c>
      <c r="H738" s="68">
        <f>SUM(H739:H832)</f>
        <v>0</v>
      </c>
      <c r="I738" s="68">
        <f>SUM(J738:M738)</f>
        <v>668</v>
      </c>
      <c r="J738" s="68">
        <f>SUM(J739:J832)</f>
        <v>393</v>
      </c>
      <c r="K738" s="68">
        <f>SUM(K739:K832)</f>
        <v>0</v>
      </c>
      <c r="L738" s="68">
        <f>SUM(L739:L832)</f>
        <v>275</v>
      </c>
      <c r="M738" s="68">
        <f>SUM(M739:M832)</f>
        <v>0</v>
      </c>
      <c r="N738" s="68">
        <f>SUM(O738:R738)</f>
        <v>833</v>
      </c>
      <c r="O738" s="68">
        <f>SUM(O739:O832)</f>
        <v>626</v>
      </c>
      <c r="P738" s="68">
        <f>SUM(P739:P832)</f>
        <v>0</v>
      </c>
      <c r="Q738" s="68">
        <f>SUM(Q739:Q832)</f>
        <v>207</v>
      </c>
      <c r="R738" s="68">
        <f>SUM(R739:R832)</f>
        <v>0</v>
      </c>
      <c r="S738" s="68">
        <f>SUM(T738:W738)</f>
        <v>324</v>
      </c>
      <c r="T738" s="68">
        <f>SUM(T739:T832)</f>
        <v>0</v>
      </c>
      <c r="U738" s="68">
        <f>SUM(U739:U832)</f>
        <v>0</v>
      </c>
      <c r="V738" s="68">
        <f>SUM(V739:V832)</f>
        <v>324</v>
      </c>
      <c r="W738" s="68">
        <f>SUM(W739:W832)</f>
        <v>0</v>
      </c>
      <c r="X738" s="69" t="s">
        <v>276</v>
      </c>
      <c r="Y738" s="70"/>
      <c r="Z738" s="71" t="s">
        <v>276</v>
      </c>
      <c r="AA738" s="72" t="s">
        <v>276</v>
      </c>
      <c r="AB738" s="73">
        <f>SUM(AB739:AB832)</f>
        <v>1672.0458333333333</v>
      </c>
      <c r="AC738" s="73">
        <f>SUM(AC739:AC832)</f>
        <v>1700.0981666666664</v>
      </c>
      <c r="AD738" s="73">
        <f>SUM(AD739:AD832)</f>
        <v>1899.6606666666662</v>
      </c>
      <c r="AE738" s="73">
        <f>SUM(AE739:AE832)</f>
        <v>1472.483333333333</v>
      </c>
    </row>
    <row r="739" spans="1:31" ht="25.5">
      <c r="A739" s="8">
        <v>301000000</v>
      </c>
      <c r="B739" s="65" t="s">
        <v>1635</v>
      </c>
      <c r="C739" s="10"/>
      <c r="D739" s="9">
        <v>5</v>
      </c>
      <c r="E739" s="9"/>
      <c r="F739" s="9"/>
      <c r="G739" s="9">
        <v>5</v>
      </c>
      <c r="H739" s="9"/>
      <c r="I739" s="9">
        <v>9</v>
      </c>
      <c r="J739" s="9">
        <v>6</v>
      </c>
      <c r="K739" s="9"/>
      <c r="L739" s="9">
        <v>3</v>
      </c>
      <c r="M739" s="9"/>
      <c r="N739" s="9">
        <v>9</v>
      </c>
      <c r="O739" s="9">
        <v>6</v>
      </c>
      <c r="P739" s="9"/>
      <c r="Q739" s="9">
        <v>3</v>
      </c>
      <c r="R739" s="9"/>
      <c r="S739" s="9">
        <v>5</v>
      </c>
      <c r="T739" s="9"/>
      <c r="U739" s="9"/>
      <c r="V739" s="9">
        <v>5</v>
      </c>
      <c r="W739" s="9"/>
      <c r="X739" s="8">
        <v>315</v>
      </c>
      <c r="Y739" s="55"/>
      <c r="Z739" s="49">
        <v>0.41</v>
      </c>
      <c r="AA739" s="11">
        <v>2</v>
      </c>
      <c r="AB739" s="8">
        <v>26.25</v>
      </c>
      <c r="AC739" s="8">
        <v>28.665</v>
      </c>
      <c r="AD739" s="8">
        <v>28.665</v>
      </c>
      <c r="AE739" s="8">
        <v>26.25</v>
      </c>
    </row>
    <row r="740" spans="1:31" ht="12.75" hidden="1">
      <c r="A740" s="8">
        <v>301010000</v>
      </c>
      <c r="B740" s="65" t="s">
        <v>1636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5" t="s">
        <v>1637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5" t="s">
        <v>1638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c r="A743" s="8">
        <v>301010300</v>
      </c>
      <c r="B743" s="65" t="s">
        <v>1639</v>
      </c>
      <c r="C743" s="10"/>
      <c r="D743" s="9">
        <v>1</v>
      </c>
      <c r="E743" s="9"/>
      <c r="F743" s="9"/>
      <c r="G743" s="9">
        <v>1</v>
      </c>
      <c r="H743" s="9"/>
      <c r="I743" s="9"/>
      <c r="J743" s="9"/>
      <c r="K743" s="9"/>
      <c r="L743" s="9"/>
      <c r="M743" s="9"/>
      <c r="N743" s="9">
        <v>1</v>
      </c>
      <c r="O743" s="9"/>
      <c r="P743" s="9"/>
      <c r="Q743" s="9">
        <v>1</v>
      </c>
      <c r="R743" s="9"/>
      <c r="S743" s="9"/>
      <c r="T743" s="9"/>
      <c r="U743" s="9"/>
      <c r="V743" s="9"/>
      <c r="W743" s="9"/>
      <c r="X743" s="8">
        <v>290</v>
      </c>
      <c r="Y743" s="55"/>
      <c r="Z743" s="49">
        <v>0.41</v>
      </c>
      <c r="AA743" s="11">
        <v>2</v>
      </c>
      <c r="AB743" s="8">
        <v>4.83333333333333</v>
      </c>
      <c r="AC743" s="8"/>
      <c r="AD743" s="8">
        <v>4.83333333333333</v>
      </c>
      <c r="AE743" s="8"/>
    </row>
    <row r="744" spans="1:31" ht="12.75" hidden="1">
      <c r="A744" s="8">
        <v>301010400</v>
      </c>
      <c r="B744" s="65" t="s">
        <v>1640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5" t="s">
        <v>1641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5" t="s">
        <v>1637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c r="A747" s="8">
        <v>301020200</v>
      </c>
      <c r="B747" s="65" t="s">
        <v>1638</v>
      </c>
      <c r="C747" s="10"/>
      <c r="D747" s="9">
        <v>1</v>
      </c>
      <c r="E747" s="9"/>
      <c r="F747" s="9"/>
      <c r="G747" s="9">
        <v>1</v>
      </c>
      <c r="H747" s="9"/>
      <c r="I747" s="9"/>
      <c r="J747" s="9"/>
      <c r="K747" s="9"/>
      <c r="L747" s="9"/>
      <c r="M747" s="9"/>
      <c r="N747" s="9"/>
      <c r="O747" s="9"/>
      <c r="P747" s="9"/>
      <c r="Q747" s="9"/>
      <c r="R747" s="9"/>
      <c r="S747" s="9">
        <v>1</v>
      </c>
      <c r="T747" s="9"/>
      <c r="U747" s="9"/>
      <c r="V747" s="9">
        <v>1</v>
      </c>
      <c r="W747" s="9"/>
      <c r="X747" s="8">
        <v>327</v>
      </c>
      <c r="Y747" s="55"/>
      <c r="Z747" s="49">
        <v>0.41</v>
      </c>
      <c r="AA747" s="11">
        <v>2</v>
      </c>
      <c r="AB747" s="8">
        <v>5.45</v>
      </c>
      <c r="AC747" s="8"/>
      <c r="AD747" s="8"/>
      <c r="AE747" s="8">
        <v>5.45</v>
      </c>
    </row>
    <row r="748" spans="1:31" ht="12.75">
      <c r="A748" s="8">
        <v>301020300</v>
      </c>
      <c r="B748" s="65" t="s">
        <v>1639</v>
      </c>
      <c r="C748" s="10"/>
      <c r="D748" s="9">
        <v>2</v>
      </c>
      <c r="E748" s="9"/>
      <c r="F748" s="9"/>
      <c r="G748" s="9">
        <v>2</v>
      </c>
      <c r="H748" s="9"/>
      <c r="I748" s="9">
        <v>2</v>
      </c>
      <c r="J748" s="9">
        <v>1</v>
      </c>
      <c r="K748" s="9"/>
      <c r="L748" s="9">
        <v>1</v>
      </c>
      <c r="M748" s="9"/>
      <c r="N748" s="9">
        <v>2</v>
      </c>
      <c r="O748" s="9">
        <v>1</v>
      </c>
      <c r="P748" s="9"/>
      <c r="Q748" s="9">
        <v>1</v>
      </c>
      <c r="R748" s="9"/>
      <c r="S748" s="9">
        <v>2</v>
      </c>
      <c r="T748" s="9"/>
      <c r="U748" s="9"/>
      <c r="V748" s="9">
        <v>2</v>
      </c>
      <c r="W748" s="9"/>
      <c r="X748" s="8">
        <v>315</v>
      </c>
      <c r="Y748" s="55"/>
      <c r="Z748" s="49">
        <v>0.41</v>
      </c>
      <c r="AA748" s="11">
        <v>2</v>
      </c>
      <c r="AB748" s="8">
        <v>10.5</v>
      </c>
      <c r="AC748" s="8">
        <v>7.4025</v>
      </c>
      <c r="AD748" s="8">
        <v>7.4025</v>
      </c>
      <c r="AE748" s="8">
        <v>10.5</v>
      </c>
    </row>
    <row r="749" spans="1:31" ht="12.75" hidden="1">
      <c r="A749" s="8">
        <v>301020400</v>
      </c>
      <c r="B749" s="65" t="s">
        <v>1640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301030000</v>
      </c>
      <c r="B750" s="65" t="s">
        <v>1642</v>
      </c>
      <c r="C750" s="10"/>
      <c r="D750" s="9">
        <v>2</v>
      </c>
      <c r="E750" s="9"/>
      <c r="F750" s="9"/>
      <c r="G750" s="9">
        <v>2</v>
      </c>
      <c r="H750" s="9"/>
      <c r="I750" s="9">
        <v>1</v>
      </c>
      <c r="J750" s="9"/>
      <c r="K750" s="9"/>
      <c r="L750" s="9">
        <v>1</v>
      </c>
      <c r="M750" s="9"/>
      <c r="N750" s="9">
        <v>2</v>
      </c>
      <c r="O750" s="9"/>
      <c r="P750" s="9"/>
      <c r="Q750" s="9">
        <v>2</v>
      </c>
      <c r="R750" s="9"/>
      <c r="S750" s="9">
        <v>1</v>
      </c>
      <c r="T750" s="9"/>
      <c r="U750" s="9"/>
      <c r="V750" s="9">
        <v>1</v>
      </c>
      <c r="W750" s="9"/>
      <c r="X750" s="8">
        <v>340</v>
      </c>
      <c r="Y750" s="55"/>
      <c r="Z750" s="49">
        <v>0.41</v>
      </c>
      <c r="AA750" s="11">
        <v>2</v>
      </c>
      <c r="AB750" s="8">
        <v>11.3333333333333</v>
      </c>
      <c r="AC750" s="8">
        <v>5.66666666666667</v>
      </c>
      <c r="AD750" s="8">
        <v>11.3333333333333</v>
      </c>
      <c r="AE750" s="8">
        <v>5.66666666666667</v>
      </c>
    </row>
    <row r="751" spans="1:31" ht="12.75" hidden="1">
      <c r="A751" s="8">
        <v>301030100</v>
      </c>
      <c r="B751" s="65" t="s">
        <v>1637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301030200</v>
      </c>
      <c r="B752" s="65" t="s">
        <v>1638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ht="12.75">
      <c r="A753" s="8">
        <v>301030300</v>
      </c>
      <c r="B753" s="65" t="s">
        <v>1643</v>
      </c>
      <c r="C753" s="10"/>
      <c r="D753" s="9">
        <v>8</v>
      </c>
      <c r="E753" s="9">
        <v>5</v>
      </c>
      <c r="F753" s="9"/>
      <c r="G753" s="9">
        <v>3</v>
      </c>
      <c r="H753" s="9"/>
      <c r="I753" s="9">
        <v>10</v>
      </c>
      <c r="J753" s="9">
        <v>3</v>
      </c>
      <c r="K753" s="9"/>
      <c r="L753" s="9">
        <v>7</v>
      </c>
      <c r="M753" s="9"/>
      <c r="N753" s="9">
        <v>9</v>
      </c>
      <c r="O753" s="9">
        <v>8</v>
      </c>
      <c r="P753" s="9"/>
      <c r="Q753" s="9">
        <v>1</v>
      </c>
      <c r="R753" s="9"/>
      <c r="S753" s="9">
        <v>9</v>
      </c>
      <c r="T753" s="9"/>
      <c r="U753" s="9"/>
      <c r="V753" s="9">
        <v>9</v>
      </c>
      <c r="W753" s="9"/>
      <c r="X753" s="8">
        <v>286</v>
      </c>
      <c r="Y753" s="55"/>
      <c r="Z753" s="49">
        <v>0.41</v>
      </c>
      <c r="AA753" s="11">
        <v>2</v>
      </c>
      <c r="AB753" s="8">
        <v>24.0716666666667</v>
      </c>
      <c r="AC753" s="8">
        <v>39.2296666666667</v>
      </c>
      <c r="AD753" s="8">
        <v>20.4013333333333</v>
      </c>
      <c r="AE753" s="8">
        <v>42.9</v>
      </c>
    </row>
    <row r="754" spans="1:31" ht="12.75" hidden="1">
      <c r="A754" s="8">
        <v>301030400</v>
      </c>
      <c r="B754" s="65" t="s">
        <v>1644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c r="A755" s="8">
        <v>301030500</v>
      </c>
      <c r="B755" s="65" t="s">
        <v>1645</v>
      </c>
      <c r="C755" s="10"/>
      <c r="D755" s="9">
        <v>4</v>
      </c>
      <c r="E755" s="9">
        <v>4</v>
      </c>
      <c r="F755" s="9"/>
      <c r="G755" s="9"/>
      <c r="H755" s="9"/>
      <c r="I755" s="9">
        <v>6</v>
      </c>
      <c r="J755" s="9">
        <v>2</v>
      </c>
      <c r="K755" s="9"/>
      <c r="L755" s="9">
        <v>4</v>
      </c>
      <c r="M755" s="9"/>
      <c r="N755" s="9">
        <v>8</v>
      </c>
      <c r="O755" s="9">
        <v>6</v>
      </c>
      <c r="P755" s="9"/>
      <c r="Q755" s="9">
        <v>2</v>
      </c>
      <c r="R755" s="9"/>
      <c r="S755" s="9">
        <v>2</v>
      </c>
      <c r="T755" s="9"/>
      <c r="U755" s="9"/>
      <c r="V755" s="9">
        <v>2</v>
      </c>
      <c r="W755" s="9"/>
      <c r="X755" s="8">
        <v>306</v>
      </c>
      <c r="Y755" s="55"/>
      <c r="Z755" s="49">
        <v>0.41</v>
      </c>
      <c r="AA755" s="11">
        <v>2</v>
      </c>
      <c r="AB755" s="8">
        <v>8.364</v>
      </c>
      <c r="AC755" s="8">
        <v>24.582</v>
      </c>
      <c r="AD755" s="8">
        <v>22.746</v>
      </c>
      <c r="AE755" s="8">
        <v>10.2</v>
      </c>
    </row>
    <row r="756" spans="1:31" ht="12.75">
      <c r="A756" s="8">
        <v>301030600</v>
      </c>
      <c r="B756" s="65" t="s">
        <v>1646</v>
      </c>
      <c r="C756" s="10"/>
      <c r="D756" s="9">
        <v>1</v>
      </c>
      <c r="E756" s="9"/>
      <c r="F756" s="9"/>
      <c r="G756" s="9">
        <v>1</v>
      </c>
      <c r="H756" s="9"/>
      <c r="I756" s="9"/>
      <c r="J756" s="9"/>
      <c r="K756" s="9"/>
      <c r="L756" s="9"/>
      <c r="M756" s="9"/>
      <c r="N756" s="9"/>
      <c r="O756" s="9"/>
      <c r="P756" s="9"/>
      <c r="Q756" s="9"/>
      <c r="R756" s="9"/>
      <c r="S756" s="9">
        <v>1</v>
      </c>
      <c r="T756" s="9"/>
      <c r="U756" s="9"/>
      <c r="V756" s="9">
        <v>1</v>
      </c>
      <c r="W756" s="9"/>
      <c r="X756" s="8">
        <v>330</v>
      </c>
      <c r="Y756" s="55"/>
      <c r="Z756" s="49">
        <v>0.41</v>
      </c>
      <c r="AA756" s="11">
        <v>2</v>
      </c>
      <c r="AB756" s="8">
        <v>5.5</v>
      </c>
      <c r="AC756" s="8"/>
      <c r="AD756" s="8"/>
      <c r="AE756" s="8">
        <v>5.5</v>
      </c>
    </row>
    <row r="757" spans="1:31" ht="12.75" hidden="1">
      <c r="A757" s="8">
        <v>301040000</v>
      </c>
      <c r="B757" s="65" t="s">
        <v>1647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5" t="s">
        <v>1648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5" t="s">
        <v>1649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5" t="s">
        <v>1650</v>
      </c>
      <c r="C760" s="10"/>
      <c r="D760" s="9">
        <v>21</v>
      </c>
      <c r="E760" s="9">
        <v>2</v>
      </c>
      <c r="F760" s="9"/>
      <c r="G760" s="9">
        <v>19</v>
      </c>
      <c r="H760" s="9"/>
      <c r="I760" s="9">
        <v>4</v>
      </c>
      <c r="J760" s="9">
        <v>1</v>
      </c>
      <c r="K760" s="9"/>
      <c r="L760" s="9">
        <v>3</v>
      </c>
      <c r="M760" s="9"/>
      <c r="N760" s="9">
        <v>9</v>
      </c>
      <c r="O760" s="9">
        <v>3</v>
      </c>
      <c r="P760" s="9"/>
      <c r="Q760" s="9">
        <v>6</v>
      </c>
      <c r="R760" s="9"/>
      <c r="S760" s="9">
        <v>16</v>
      </c>
      <c r="T760" s="9"/>
      <c r="U760" s="9"/>
      <c r="V760" s="9">
        <v>16</v>
      </c>
      <c r="W760" s="9"/>
      <c r="X760" s="8">
        <v>345</v>
      </c>
      <c r="Y760" s="55"/>
      <c r="Z760" s="49">
        <v>0.41</v>
      </c>
      <c r="AA760" s="11">
        <v>2</v>
      </c>
      <c r="AB760" s="8">
        <v>113.965</v>
      </c>
      <c r="AC760" s="8">
        <v>19.6075</v>
      </c>
      <c r="AD760" s="8">
        <v>41.5725</v>
      </c>
      <c r="AE760" s="8">
        <v>92</v>
      </c>
    </row>
    <row r="761" spans="1:31" ht="12.75">
      <c r="A761" s="8">
        <v>302010000</v>
      </c>
      <c r="B761" s="65" t="s">
        <v>1651</v>
      </c>
      <c r="C761" s="10"/>
      <c r="D761" s="9">
        <v>1</v>
      </c>
      <c r="E761" s="9"/>
      <c r="F761" s="9"/>
      <c r="G761" s="9">
        <v>1</v>
      </c>
      <c r="H761" s="9"/>
      <c r="I761" s="9"/>
      <c r="J761" s="9"/>
      <c r="K761" s="9"/>
      <c r="L761" s="9"/>
      <c r="M761" s="9"/>
      <c r="N761" s="9"/>
      <c r="O761" s="9"/>
      <c r="P761" s="9"/>
      <c r="Q761" s="9"/>
      <c r="R761" s="9"/>
      <c r="S761" s="9">
        <v>1</v>
      </c>
      <c r="T761" s="9"/>
      <c r="U761" s="9"/>
      <c r="V761" s="9">
        <v>1</v>
      </c>
      <c r="W761" s="9"/>
      <c r="X761" s="8">
        <v>345</v>
      </c>
      <c r="Y761" s="55"/>
      <c r="Z761" s="49">
        <v>0.41</v>
      </c>
      <c r="AA761" s="11">
        <v>2</v>
      </c>
      <c r="AB761" s="8">
        <v>5.75</v>
      </c>
      <c r="AC761" s="8"/>
      <c r="AD761" s="8"/>
      <c r="AE761" s="8">
        <v>5.75</v>
      </c>
    </row>
    <row r="762" spans="1:31" ht="12.75" hidden="1">
      <c r="A762" s="8">
        <v>302020000</v>
      </c>
      <c r="B762" s="65" t="s">
        <v>1652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hidden="1">
      <c r="A763" s="8">
        <v>302020100</v>
      </c>
      <c r="B763" s="65" t="s">
        <v>1653</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1" ht="25.5" hidden="1">
      <c r="A764" s="8">
        <v>302030000</v>
      </c>
      <c r="B764" s="65" t="s">
        <v>1654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5" t="s">
        <v>1655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c r="A766" s="8">
        <v>302050000</v>
      </c>
      <c r="B766" s="65" t="s">
        <v>1656</v>
      </c>
      <c r="C766" s="10"/>
      <c r="D766" s="9">
        <v>1</v>
      </c>
      <c r="E766" s="9">
        <v>1</v>
      </c>
      <c r="F766" s="9"/>
      <c r="G766" s="9"/>
      <c r="H766" s="9"/>
      <c r="I766" s="9">
        <v>1</v>
      </c>
      <c r="J766" s="9">
        <v>1</v>
      </c>
      <c r="K766" s="9"/>
      <c r="L766" s="9"/>
      <c r="M766" s="9"/>
      <c r="N766" s="9">
        <v>2</v>
      </c>
      <c r="O766" s="9">
        <v>2</v>
      </c>
      <c r="P766" s="9"/>
      <c r="Q766" s="9"/>
      <c r="R766" s="9"/>
      <c r="S766" s="9"/>
      <c r="T766" s="9"/>
      <c r="U766" s="9"/>
      <c r="V766" s="9"/>
      <c r="W766" s="9"/>
      <c r="X766" s="8">
        <v>368</v>
      </c>
      <c r="Y766" s="55"/>
      <c r="Z766" s="49">
        <v>0.41</v>
      </c>
      <c r="AA766" s="11">
        <v>2</v>
      </c>
      <c r="AB766" s="8">
        <v>2.51466666666667</v>
      </c>
      <c r="AC766" s="8">
        <v>2.51466666666667</v>
      </c>
      <c r="AD766" s="8">
        <v>5.02933333333333</v>
      </c>
      <c r="AE766" s="8"/>
    </row>
    <row r="767" spans="1:31" ht="12.75">
      <c r="A767" s="8">
        <v>302060000</v>
      </c>
      <c r="B767" s="65" t="s">
        <v>1657</v>
      </c>
      <c r="C767" s="10"/>
      <c r="D767" s="9">
        <v>4</v>
      </c>
      <c r="E767" s="9"/>
      <c r="F767" s="9"/>
      <c r="G767" s="9">
        <v>4</v>
      </c>
      <c r="H767" s="9"/>
      <c r="I767" s="9">
        <v>5</v>
      </c>
      <c r="J767" s="9">
        <v>4</v>
      </c>
      <c r="K767" s="9"/>
      <c r="L767" s="9">
        <v>1</v>
      </c>
      <c r="M767" s="9"/>
      <c r="N767" s="9">
        <v>7</v>
      </c>
      <c r="O767" s="9">
        <v>4</v>
      </c>
      <c r="P767" s="9"/>
      <c r="Q767" s="9">
        <v>3</v>
      </c>
      <c r="R767" s="9"/>
      <c r="S767" s="9">
        <v>2</v>
      </c>
      <c r="T767" s="9"/>
      <c r="U767" s="9"/>
      <c r="V767" s="9">
        <v>2</v>
      </c>
      <c r="W767" s="9"/>
      <c r="X767" s="8">
        <v>298</v>
      </c>
      <c r="Y767" s="55"/>
      <c r="Z767" s="49">
        <v>0.41</v>
      </c>
      <c r="AA767" s="11">
        <v>2</v>
      </c>
      <c r="AB767" s="8">
        <v>19.8666666666667</v>
      </c>
      <c r="AC767" s="8">
        <v>13.112</v>
      </c>
      <c r="AD767" s="8">
        <v>23.0453333333333</v>
      </c>
      <c r="AE767" s="8">
        <v>9.93333333333333</v>
      </c>
    </row>
    <row r="768" spans="1:31" ht="12.75">
      <c r="A768" s="8">
        <v>302070000</v>
      </c>
      <c r="B768" s="65" t="s">
        <v>1658</v>
      </c>
      <c r="C768" s="10"/>
      <c r="D768" s="9">
        <v>4</v>
      </c>
      <c r="E768" s="9"/>
      <c r="F768" s="9"/>
      <c r="G768" s="9">
        <v>4</v>
      </c>
      <c r="H768" s="9"/>
      <c r="I768" s="9">
        <v>3</v>
      </c>
      <c r="J768" s="9">
        <v>2</v>
      </c>
      <c r="K768" s="9"/>
      <c r="L768" s="9">
        <v>1</v>
      </c>
      <c r="M768" s="9"/>
      <c r="N768" s="9">
        <v>3</v>
      </c>
      <c r="O768" s="9">
        <v>2</v>
      </c>
      <c r="P768" s="9"/>
      <c r="Q768" s="9">
        <v>1</v>
      </c>
      <c r="R768" s="9"/>
      <c r="S768" s="9">
        <v>4</v>
      </c>
      <c r="T768" s="9"/>
      <c r="U768" s="9"/>
      <c r="V768" s="9">
        <v>4</v>
      </c>
      <c r="W768" s="9"/>
      <c r="X768" s="8">
        <v>345</v>
      </c>
      <c r="Y768" s="55"/>
      <c r="Z768" s="49">
        <v>0.41</v>
      </c>
      <c r="AA768" s="11">
        <v>2</v>
      </c>
      <c r="AB768" s="8">
        <v>23</v>
      </c>
      <c r="AC768" s="8">
        <v>10.465</v>
      </c>
      <c r="AD768" s="8">
        <v>10.465</v>
      </c>
      <c r="AE768" s="8">
        <v>23</v>
      </c>
    </row>
    <row r="769" spans="1:31" ht="12.75" hidden="1">
      <c r="A769" s="8">
        <v>302080000</v>
      </c>
      <c r="B769" s="65" t="s">
        <v>1659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5" t="s">
        <v>1660</v>
      </c>
      <c r="C770" s="10"/>
      <c r="D770" s="9">
        <v>13</v>
      </c>
      <c r="E770" s="9">
        <v>5</v>
      </c>
      <c r="F770" s="9"/>
      <c r="G770" s="9">
        <v>8</v>
      </c>
      <c r="H770" s="9"/>
      <c r="I770" s="9">
        <v>3</v>
      </c>
      <c r="J770" s="9">
        <v>2</v>
      </c>
      <c r="K770" s="9"/>
      <c r="L770" s="9">
        <v>1</v>
      </c>
      <c r="M770" s="9"/>
      <c r="N770" s="9">
        <v>13</v>
      </c>
      <c r="O770" s="9">
        <v>7</v>
      </c>
      <c r="P770" s="9"/>
      <c r="Q770" s="9">
        <v>6</v>
      </c>
      <c r="R770" s="9"/>
      <c r="S770" s="9">
        <v>3</v>
      </c>
      <c r="T770" s="9"/>
      <c r="U770" s="9"/>
      <c r="V770" s="9">
        <v>3</v>
      </c>
      <c r="W770" s="9"/>
      <c r="X770" s="8">
        <v>339</v>
      </c>
      <c r="Y770" s="55"/>
      <c r="Z770" s="49">
        <v>0.41</v>
      </c>
      <c r="AA770" s="11">
        <v>2</v>
      </c>
      <c r="AB770" s="8">
        <v>56.7825</v>
      </c>
      <c r="AC770" s="8">
        <v>10.283</v>
      </c>
      <c r="AD770" s="8">
        <v>50.1155</v>
      </c>
      <c r="AE770" s="8">
        <v>16.95</v>
      </c>
    </row>
    <row r="771" spans="1:31" ht="12.75" hidden="1">
      <c r="A771" s="8">
        <v>303000000</v>
      </c>
      <c r="B771" s="65" t="s">
        <v>1661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5" t="s">
        <v>1662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5" t="s">
        <v>1663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5" t="s">
        <v>1664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5" t="s">
        <v>1665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c r="A776" s="8">
        <v>304000000</v>
      </c>
      <c r="B776" s="65" t="s">
        <v>1666</v>
      </c>
      <c r="C776" s="10"/>
      <c r="D776" s="9">
        <v>12</v>
      </c>
      <c r="E776" s="9">
        <v>4</v>
      </c>
      <c r="F776" s="9"/>
      <c r="G776" s="9">
        <v>8</v>
      </c>
      <c r="H776" s="9"/>
      <c r="I776" s="9">
        <v>24</v>
      </c>
      <c r="J776" s="9">
        <v>14</v>
      </c>
      <c r="K776" s="9"/>
      <c r="L776" s="9">
        <v>10</v>
      </c>
      <c r="M776" s="9"/>
      <c r="N776" s="9">
        <v>23</v>
      </c>
      <c r="O776" s="9">
        <v>18</v>
      </c>
      <c r="P776" s="9"/>
      <c r="Q776" s="9">
        <v>5</v>
      </c>
      <c r="R776" s="9"/>
      <c r="S776" s="9">
        <v>13</v>
      </c>
      <c r="T776" s="9"/>
      <c r="U776" s="9"/>
      <c r="V776" s="9">
        <v>13</v>
      </c>
      <c r="W776" s="9"/>
      <c r="X776" s="8">
        <v>315</v>
      </c>
      <c r="Y776" s="55"/>
      <c r="Z776" s="49">
        <v>0.41</v>
      </c>
      <c r="AA776" s="11">
        <v>2</v>
      </c>
      <c r="AB776" s="8">
        <v>50.61</v>
      </c>
      <c r="AC776" s="8">
        <v>82.635</v>
      </c>
      <c r="AD776" s="8">
        <v>64.995</v>
      </c>
      <c r="AE776" s="8">
        <v>68.25</v>
      </c>
    </row>
    <row r="777" spans="1:31" ht="12.75">
      <c r="A777" s="8">
        <v>304010000</v>
      </c>
      <c r="B777" s="65" t="s">
        <v>1667</v>
      </c>
      <c r="C777" s="10"/>
      <c r="D777" s="9">
        <v>3</v>
      </c>
      <c r="E777" s="9"/>
      <c r="F777" s="9"/>
      <c r="G777" s="9">
        <v>3</v>
      </c>
      <c r="H777" s="9"/>
      <c r="I777" s="9">
        <v>1</v>
      </c>
      <c r="J777" s="9">
        <v>1</v>
      </c>
      <c r="K777" s="9"/>
      <c r="L777" s="9"/>
      <c r="M777" s="9"/>
      <c r="N777" s="9">
        <v>2</v>
      </c>
      <c r="O777" s="9">
        <v>1</v>
      </c>
      <c r="P777" s="9"/>
      <c r="Q777" s="9">
        <v>1</v>
      </c>
      <c r="R777" s="9"/>
      <c r="S777" s="9">
        <v>2</v>
      </c>
      <c r="T777" s="9"/>
      <c r="U777" s="9"/>
      <c r="V777" s="9">
        <v>2</v>
      </c>
      <c r="W777" s="9"/>
      <c r="X777" s="8">
        <v>327</v>
      </c>
      <c r="Y777" s="55"/>
      <c r="Z777" s="49">
        <v>0.41</v>
      </c>
      <c r="AA777" s="11">
        <v>2</v>
      </c>
      <c r="AB777" s="8">
        <v>16.35</v>
      </c>
      <c r="AC777" s="8">
        <v>2.2345</v>
      </c>
      <c r="AD777" s="8">
        <v>7.6845</v>
      </c>
      <c r="AE777" s="8">
        <v>10.9</v>
      </c>
    </row>
    <row r="778" spans="1:31" ht="12.75">
      <c r="A778" s="8">
        <v>304020000</v>
      </c>
      <c r="B778" s="65" t="s">
        <v>1668</v>
      </c>
      <c r="C778" s="10"/>
      <c r="D778" s="9"/>
      <c r="E778" s="9"/>
      <c r="F778" s="9"/>
      <c r="G778" s="9"/>
      <c r="H778" s="9"/>
      <c r="I778" s="9">
        <v>3</v>
      </c>
      <c r="J778" s="9">
        <v>2</v>
      </c>
      <c r="K778" s="9"/>
      <c r="L778" s="9">
        <v>1</v>
      </c>
      <c r="M778" s="9"/>
      <c r="N778" s="9">
        <v>3</v>
      </c>
      <c r="O778" s="9">
        <v>2</v>
      </c>
      <c r="P778" s="9"/>
      <c r="Q778" s="9">
        <v>1</v>
      </c>
      <c r="R778" s="9"/>
      <c r="S778" s="9"/>
      <c r="T778" s="9"/>
      <c r="U778" s="9"/>
      <c r="V778" s="9"/>
      <c r="W778" s="9"/>
      <c r="X778" s="8">
        <v>327</v>
      </c>
      <c r="Y778" s="55"/>
      <c r="Z778" s="49">
        <v>0.41</v>
      </c>
      <c r="AA778" s="11">
        <v>2</v>
      </c>
      <c r="AB778" s="8"/>
      <c r="AC778" s="8">
        <v>9.919</v>
      </c>
      <c r="AD778" s="8">
        <v>9.919</v>
      </c>
      <c r="AE778" s="8"/>
    </row>
    <row r="779" spans="1:31" ht="12.75">
      <c r="A779" s="8">
        <v>304030000</v>
      </c>
      <c r="B779" s="65" t="s">
        <v>1669</v>
      </c>
      <c r="C779" s="10"/>
      <c r="D779" s="9">
        <v>5</v>
      </c>
      <c r="E779" s="9"/>
      <c r="F779" s="9"/>
      <c r="G779" s="9">
        <v>5</v>
      </c>
      <c r="H779" s="9"/>
      <c r="I779" s="9">
        <v>2</v>
      </c>
      <c r="J779" s="9">
        <v>2</v>
      </c>
      <c r="K779" s="9"/>
      <c r="L779" s="9"/>
      <c r="M779" s="9"/>
      <c r="N779" s="9">
        <v>3</v>
      </c>
      <c r="O779" s="9">
        <v>2</v>
      </c>
      <c r="P779" s="9"/>
      <c r="Q779" s="9">
        <v>1</v>
      </c>
      <c r="R779" s="9"/>
      <c r="S779" s="9">
        <v>4</v>
      </c>
      <c r="T779" s="9"/>
      <c r="U779" s="9"/>
      <c r="V779" s="9">
        <v>4</v>
      </c>
      <c r="W779" s="9"/>
      <c r="X779" s="8">
        <v>345</v>
      </c>
      <c r="Y779" s="55"/>
      <c r="Z779" s="49">
        <v>0.41</v>
      </c>
      <c r="AA779" s="11">
        <v>2</v>
      </c>
      <c r="AB779" s="8">
        <v>28.75</v>
      </c>
      <c r="AC779" s="8">
        <v>4.715</v>
      </c>
      <c r="AD779" s="8">
        <v>10.465</v>
      </c>
      <c r="AE779" s="8">
        <v>23</v>
      </c>
    </row>
    <row r="780" spans="1:31" ht="12.75" hidden="1">
      <c r="A780" s="8">
        <v>304040000</v>
      </c>
      <c r="B780" s="65" t="s">
        <v>1670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5" t="s">
        <v>1671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5" t="s">
        <v>1672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c r="A783" s="8">
        <v>304070000</v>
      </c>
      <c r="B783" s="65" t="s">
        <v>1673</v>
      </c>
      <c r="C783" s="10"/>
      <c r="D783" s="9">
        <v>3</v>
      </c>
      <c r="E783" s="9">
        <v>1</v>
      </c>
      <c r="F783" s="9"/>
      <c r="G783" s="9">
        <v>2</v>
      </c>
      <c r="H783" s="9"/>
      <c r="I783" s="9">
        <v>2</v>
      </c>
      <c r="J783" s="9"/>
      <c r="K783" s="9"/>
      <c r="L783" s="9">
        <v>2</v>
      </c>
      <c r="M783" s="9"/>
      <c r="N783" s="9">
        <v>3</v>
      </c>
      <c r="O783" s="9">
        <v>1</v>
      </c>
      <c r="P783" s="9"/>
      <c r="Q783" s="9">
        <v>2</v>
      </c>
      <c r="R783" s="9"/>
      <c r="S783" s="9">
        <v>2</v>
      </c>
      <c r="T783" s="9"/>
      <c r="U783" s="9"/>
      <c r="V783" s="9">
        <v>2</v>
      </c>
      <c r="W783" s="9"/>
      <c r="X783" s="8">
        <v>315</v>
      </c>
      <c r="Y783" s="55"/>
      <c r="Z783" s="49">
        <v>0.41</v>
      </c>
      <c r="AA783" s="11">
        <v>2</v>
      </c>
      <c r="AB783" s="8">
        <v>12.6525</v>
      </c>
      <c r="AC783" s="8">
        <v>10.5</v>
      </c>
      <c r="AD783" s="8">
        <v>12.6525</v>
      </c>
      <c r="AE783" s="8">
        <v>10.5</v>
      </c>
    </row>
    <row r="784" spans="1:31" ht="12.75">
      <c r="A784" s="8">
        <v>304080000</v>
      </c>
      <c r="B784" s="65" t="s">
        <v>1674</v>
      </c>
      <c r="C784" s="10"/>
      <c r="D784" s="9">
        <v>2</v>
      </c>
      <c r="E784" s="9"/>
      <c r="F784" s="9"/>
      <c r="G784" s="9">
        <v>2</v>
      </c>
      <c r="H784" s="9"/>
      <c r="I784" s="9">
        <v>1</v>
      </c>
      <c r="J784" s="9"/>
      <c r="K784" s="9"/>
      <c r="L784" s="9">
        <v>1</v>
      </c>
      <c r="M784" s="9"/>
      <c r="N784" s="9"/>
      <c r="O784" s="9"/>
      <c r="P784" s="9"/>
      <c r="Q784" s="9"/>
      <c r="R784" s="9"/>
      <c r="S784" s="9">
        <v>3</v>
      </c>
      <c r="T784" s="9"/>
      <c r="U784" s="9"/>
      <c r="V784" s="9">
        <v>3</v>
      </c>
      <c r="W784" s="9"/>
      <c r="X784" s="8">
        <v>315</v>
      </c>
      <c r="Y784" s="55"/>
      <c r="Z784" s="49">
        <v>0.41</v>
      </c>
      <c r="AA784" s="11">
        <v>2</v>
      </c>
      <c r="AB784" s="8">
        <v>10.5</v>
      </c>
      <c r="AC784" s="8">
        <v>5.25</v>
      </c>
      <c r="AD784" s="8"/>
      <c r="AE784" s="8">
        <v>15.75</v>
      </c>
    </row>
    <row r="785" spans="1:31" ht="25.5">
      <c r="A785" s="8">
        <v>304080100</v>
      </c>
      <c r="B785" s="65" t="s">
        <v>1675</v>
      </c>
      <c r="C785" s="10"/>
      <c r="D785" s="9">
        <v>1</v>
      </c>
      <c r="E785" s="9"/>
      <c r="F785" s="9"/>
      <c r="G785" s="9">
        <v>1</v>
      </c>
      <c r="H785" s="9"/>
      <c r="I785" s="9"/>
      <c r="J785" s="9"/>
      <c r="K785" s="9"/>
      <c r="L785" s="9"/>
      <c r="M785" s="9"/>
      <c r="N785" s="9">
        <v>1</v>
      </c>
      <c r="O785" s="9"/>
      <c r="P785" s="9"/>
      <c r="Q785" s="9">
        <v>1</v>
      </c>
      <c r="R785" s="9"/>
      <c r="S785" s="9"/>
      <c r="T785" s="9"/>
      <c r="U785" s="9"/>
      <c r="V785" s="9"/>
      <c r="W785" s="9"/>
      <c r="X785" s="8">
        <v>398</v>
      </c>
      <c r="Y785" s="55"/>
      <c r="Z785" s="49">
        <v>0.41</v>
      </c>
      <c r="AA785" s="11">
        <v>2</v>
      </c>
      <c r="AB785" s="8">
        <v>6.63333333333333</v>
      </c>
      <c r="AC785" s="8"/>
      <c r="AD785" s="8">
        <v>6.63333333333333</v>
      </c>
      <c r="AE785" s="8"/>
    </row>
    <row r="786" spans="1:31" ht="12.75">
      <c r="A786" s="8">
        <v>304090000</v>
      </c>
      <c r="B786" s="65" t="s">
        <v>1676</v>
      </c>
      <c r="C786" s="10"/>
      <c r="D786" s="9">
        <v>77</v>
      </c>
      <c r="E786" s="9">
        <v>43</v>
      </c>
      <c r="F786" s="9"/>
      <c r="G786" s="9">
        <v>34</v>
      </c>
      <c r="H786" s="9"/>
      <c r="I786" s="9">
        <v>78</v>
      </c>
      <c r="J786" s="9">
        <v>25</v>
      </c>
      <c r="K786" s="9"/>
      <c r="L786" s="9">
        <v>53</v>
      </c>
      <c r="M786" s="9"/>
      <c r="N786" s="9">
        <v>100</v>
      </c>
      <c r="O786" s="9">
        <v>68</v>
      </c>
      <c r="P786" s="9"/>
      <c r="Q786" s="9">
        <v>32</v>
      </c>
      <c r="R786" s="9"/>
      <c r="S786" s="9">
        <v>55</v>
      </c>
      <c r="T786" s="9"/>
      <c r="U786" s="9"/>
      <c r="V786" s="9">
        <v>55</v>
      </c>
      <c r="W786" s="9"/>
      <c r="X786" s="8">
        <v>274</v>
      </c>
      <c r="Y786" s="55"/>
      <c r="Z786" s="49">
        <v>0.41</v>
      </c>
      <c r="AA786" s="11">
        <v>2</v>
      </c>
      <c r="AB786" s="8">
        <v>235.777</v>
      </c>
      <c r="AC786" s="8">
        <v>288.841666666666</v>
      </c>
      <c r="AD786" s="8">
        <v>273.452</v>
      </c>
      <c r="AE786" s="8">
        <v>251.166666666666</v>
      </c>
    </row>
    <row r="787" spans="1:31" ht="12.75">
      <c r="A787" s="8">
        <v>304090100</v>
      </c>
      <c r="B787" s="65" t="s">
        <v>1677</v>
      </c>
      <c r="C787" s="10"/>
      <c r="D787" s="9">
        <v>1</v>
      </c>
      <c r="E787" s="9">
        <v>1</v>
      </c>
      <c r="F787" s="9"/>
      <c r="G787" s="9"/>
      <c r="H787" s="9"/>
      <c r="I787" s="9"/>
      <c r="J787" s="9"/>
      <c r="K787" s="9"/>
      <c r="L787" s="9"/>
      <c r="M787" s="9"/>
      <c r="N787" s="9">
        <v>1</v>
      </c>
      <c r="O787" s="9">
        <v>1</v>
      </c>
      <c r="P787" s="9"/>
      <c r="Q787" s="9"/>
      <c r="R787" s="9"/>
      <c r="S787" s="9"/>
      <c r="T787" s="9"/>
      <c r="U787" s="9"/>
      <c r="V787" s="9"/>
      <c r="W787" s="9"/>
      <c r="X787" s="8">
        <v>327</v>
      </c>
      <c r="Y787" s="55"/>
      <c r="Z787" s="49">
        <v>0.41</v>
      </c>
      <c r="AA787" s="11">
        <v>2</v>
      </c>
      <c r="AB787" s="8">
        <v>2.2345</v>
      </c>
      <c r="AC787" s="8"/>
      <c r="AD787" s="8">
        <v>2.2345</v>
      </c>
      <c r="AE787" s="8"/>
    </row>
    <row r="788" spans="1:31" ht="12.75">
      <c r="A788" s="8">
        <v>304090200</v>
      </c>
      <c r="B788" s="65" t="s">
        <v>1678</v>
      </c>
      <c r="C788" s="10"/>
      <c r="D788" s="9">
        <v>3</v>
      </c>
      <c r="E788" s="9">
        <v>1</v>
      </c>
      <c r="F788" s="9"/>
      <c r="G788" s="9">
        <v>2</v>
      </c>
      <c r="H788" s="9"/>
      <c r="I788" s="9">
        <v>3</v>
      </c>
      <c r="J788" s="9"/>
      <c r="K788" s="9"/>
      <c r="L788" s="9">
        <v>3</v>
      </c>
      <c r="M788" s="9"/>
      <c r="N788" s="9">
        <v>3</v>
      </c>
      <c r="O788" s="9">
        <v>1</v>
      </c>
      <c r="P788" s="9"/>
      <c r="Q788" s="9">
        <v>2</v>
      </c>
      <c r="R788" s="9"/>
      <c r="S788" s="9">
        <v>3</v>
      </c>
      <c r="T788" s="9"/>
      <c r="U788" s="9"/>
      <c r="V788" s="9">
        <v>3</v>
      </c>
      <c r="W788" s="9"/>
      <c r="X788" s="8">
        <v>280</v>
      </c>
      <c r="Y788" s="55"/>
      <c r="Z788" s="49">
        <v>0.41</v>
      </c>
      <c r="AA788" s="11">
        <v>2</v>
      </c>
      <c r="AB788" s="8">
        <v>11.2466666666667</v>
      </c>
      <c r="AC788" s="8">
        <v>14</v>
      </c>
      <c r="AD788" s="8">
        <v>11.2466666666667</v>
      </c>
      <c r="AE788" s="8">
        <v>14</v>
      </c>
    </row>
    <row r="789" spans="1:31" ht="12.75" hidden="1">
      <c r="A789" s="8">
        <v>304090300</v>
      </c>
      <c r="B789" s="65" t="s">
        <v>1679</v>
      </c>
      <c r="C789" s="10"/>
      <c r="D789" s="9"/>
      <c r="E789" s="9"/>
      <c r="F789" s="9"/>
      <c r="G789" s="9"/>
      <c r="H789" s="9"/>
      <c r="I789" s="9"/>
      <c r="J789" s="9"/>
      <c r="K789" s="9"/>
      <c r="L789" s="9"/>
      <c r="M789" s="9"/>
      <c r="N789" s="9"/>
      <c r="O789" s="9"/>
      <c r="P789" s="9"/>
      <c r="Q789" s="9"/>
      <c r="R789" s="9"/>
      <c r="S789" s="9"/>
      <c r="T789" s="9"/>
      <c r="U789" s="9"/>
      <c r="V789" s="9"/>
      <c r="W789" s="9"/>
      <c r="X789" s="8">
        <v>268</v>
      </c>
      <c r="Y789" s="55"/>
      <c r="Z789" s="49">
        <v>0.41</v>
      </c>
      <c r="AA789" s="11">
        <v>2</v>
      </c>
      <c r="AB789" s="8"/>
      <c r="AC789" s="8"/>
      <c r="AD789" s="8"/>
      <c r="AE789" s="8"/>
    </row>
    <row r="790" spans="1:31" ht="12.75">
      <c r="A790" s="8">
        <v>305000000</v>
      </c>
      <c r="B790" s="65" t="s">
        <v>1680</v>
      </c>
      <c r="C790" s="10"/>
      <c r="D790" s="9">
        <v>1</v>
      </c>
      <c r="E790" s="9"/>
      <c r="F790" s="9"/>
      <c r="G790" s="9">
        <v>1</v>
      </c>
      <c r="H790" s="9"/>
      <c r="I790" s="9">
        <v>1</v>
      </c>
      <c r="J790" s="9"/>
      <c r="K790" s="9"/>
      <c r="L790" s="9">
        <v>1</v>
      </c>
      <c r="M790" s="9"/>
      <c r="N790" s="9">
        <v>1</v>
      </c>
      <c r="O790" s="9"/>
      <c r="P790" s="9"/>
      <c r="Q790" s="9">
        <v>1</v>
      </c>
      <c r="R790" s="9"/>
      <c r="S790" s="9">
        <v>1</v>
      </c>
      <c r="T790" s="9"/>
      <c r="U790" s="9"/>
      <c r="V790" s="9">
        <v>1</v>
      </c>
      <c r="W790" s="9"/>
      <c r="X790" s="8">
        <v>351</v>
      </c>
      <c r="Y790" s="55"/>
      <c r="Z790" s="49">
        <v>0.41</v>
      </c>
      <c r="AA790" s="11">
        <v>2</v>
      </c>
      <c r="AB790" s="8">
        <v>5.85</v>
      </c>
      <c r="AC790" s="8">
        <v>5.85</v>
      </c>
      <c r="AD790" s="8">
        <v>5.85</v>
      </c>
      <c r="AE790" s="8">
        <v>5.85</v>
      </c>
    </row>
    <row r="791" spans="1:31" ht="12.75">
      <c r="A791" s="8">
        <v>305010000</v>
      </c>
      <c r="B791" s="65" t="s">
        <v>1681</v>
      </c>
      <c r="C791" s="10"/>
      <c r="D791" s="9">
        <v>12</v>
      </c>
      <c r="E791" s="9">
        <v>1</v>
      </c>
      <c r="F791" s="9"/>
      <c r="G791" s="9">
        <v>11</v>
      </c>
      <c r="H791" s="9"/>
      <c r="I791" s="9">
        <v>10</v>
      </c>
      <c r="J791" s="9">
        <v>4</v>
      </c>
      <c r="K791" s="9"/>
      <c r="L791" s="9">
        <v>6</v>
      </c>
      <c r="M791" s="9"/>
      <c r="N791" s="9">
        <v>10</v>
      </c>
      <c r="O791" s="9">
        <v>5</v>
      </c>
      <c r="P791" s="9"/>
      <c r="Q791" s="9">
        <v>5</v>
      </c>
      <c r="R791" s="9"/>
      <c r="S791" s="9">
        <v>12</v>
      </c>
      <c r="T791" s="9"/>
      <c r="U791" s="9"/>
      <c r="V791" s="9">
        <v>12</v>
      </c>
      <c r="W791" s="9"/>
      <c r="X791" s="8">
        <v>322</v>
      </c>
      <c r="Y791" s="55"/>
      <c r="Z791" s="49">
        <v>0.41</v>
      </c>
      <c r="AA791" s="11">
        <v>2</v>
      </c>
      <c r="AB791" s="8">
        <v>61.2336666666667</v>
      </c>
      <c r="AC791" s="8">
        <v>41.0013333333333</v>
      </c>
      <c r="AD791" s="8">
        <v>37.835</v>
      </c>
      <c r="AE791" s="8">
        <v>64.4</v>
      </c>
    </row>
    <row r="792" spans="1:31" ht="12.75">
      <c r="A792" s="8">
        <v>305010100</v>
      </c>
      <c r="B792" s="65" t="s">
        <v>1682</v>
      </c>
      <c r="C792" s="10"/>
      <c r="D792" s="9">
        <v>1</v>
      </c>
      <c r="E792" s="9"/>
      <c r="F792" s="9"/>
      <c r="G792" s="9">
        <v>1</v>
      </c>
      <c r="H792" s="9"/>
      <c r="I792" s="9">
        <v>2</v>
      </c>
      <c r="J792" s="9"/>
      <c r="K792" s="9"/>
      <c r="L792" s="9">
        <v>2</v>
      </c>
      <c r="M792" s="9"/>
      <c r="N792" s="9"/>
      <c r="O792" s="9"/>
      <c r="P792" s="9"/>
      <c r="Q792" s="9"/>
      <c r="R792" s="9"/>
      <c r="S792" s="9">
        <v>3</v>
      </c>
      <c r="T792" s="9"/>
      <c r="U792" s="9"/>
      <c r="V792" s="9">
        <v>3</v>
      </c>
      <c r="W792" s="9"/>
      <c r="X792" s="8">
        <v>303</v>
      </c>
      <c r="Y792" s="55"/>
      <c r="Z792" s="49">
        <v>0.41</v>
      </c>
      <c r="AA792" s="11">
        <v>2</v>
      </c>
      <c r="AB792" s="8">
        <v>5.05</v>
      </c>
      <c r="AC792" s="8">
        <v>10.1</v>
      </c>
      <c r="AD792" s="8"/>
      <c r="AE792" s="8">
        <v>15.15</v>
      </c>
    </row>
    <row r="793" spans="1:31" ht="25.5">
      <c r="A793" s="8">
        <v>305010200</v>
      </c>
      <c r="B793" s="65" t="s">
        <v>1683</v>
      </c>
      <c r="C793" s="10"/>
      <c r="D793" s="9">
        <v>2</v>
      </c>
      <c r="E793" s="9"/>
      <c r="F793" s="9"/>
      <c r="G793" s="9">
        <v>2</v>
      </c>
      <c r="H793" s="9"/>
      <c r="I793" s="9">
        <v>4</v>
      </c>
      <c r="J793" s="9">
        <v>4</v>
      </c>
      <c r="K793" s="9"/>
      <c r="L793" s="9"/>
      <c r="M793" s="9"/>
      <c r="N793" s="9">
        <v>5</v>
      </c>
      <c r="O793" s="9">
        <v>4</v>
      </c>
      <c r="P793" s="9"/>
      <c r="Q793" s="9">
        <v>1</v>
      </c>
      <c r="R793" s="9"/>
      <c r="S793" s="9">
        <v>1</v>
      </c>
      <c r="T793" s="9"/>
      <c r="U793" s="9"/>
      <c r="V793" s="9">
        <v>1</v>
      </c>
      <c r="W793" s="9"/>
      <c r="X793" s="8">
        <v>374</v>
      </c>
      <c r="Y793" s="55"/>
      <c r="Z793" s="49">
        <v>0.41</v>
      </c>
      <c r="AA793" s="11">
        <v>2</v>
      </c>
      <c r="AB793" s="8">
        <v>12.4666666666667</v>
      </c>
      <c r="AC793" s="8">
        <v>10.2226666666667</v>
      </c>
      <c r="AD793" s="8">
        <v>16.456</v>
      </c>
      <c r="AE793" s="8">
        <v>6.23333333333333</v>
      </c>
    </row>
    <row r="794" spans="1:31" ht="25.5">
      <c r="A794" s="8">
        <v>305010300</v>
      </c>
      <c r="B794" s="65" t="s">
        <v>1684</v>
      </c>
      <c r="C794" s="10"/>
      <c r="D794" s="9">
        <v>1</v>
      </c>
      <c r="E794" s="9"/>
      <c r="F794" s="9"/>
      <c r="G794" s="9">
        <v>1</v>
      </c>
      <c r="H794" s="9"/>
      <c r="I794" s="9"/>
      <c r="J794" s="9"/>
      <c r="K794" s="9"/>
      <c r="L794" s="9"/>
      <c r="M794" s="9"/>
      <c r="N794" s="9"/>
      <c r="O794" s="9"/>
      <c r="P794" s="9"/>
      <c r="Q794" s="9"/>
      <c r="R794" s="9"/>
      <c r="S794" s="9">
        <v>1</v>
      </c>
      <c r="T794" s="9"/>
      <c r="U794" s="9"/>
      <c r="V794" s="9">
        <v>1</v>
      </c>
      <c r="W794" s="9"/>
      <c r="X794" s="8">
        <v>357</v>
      </c>
      <c r="Y794" s="55"/>
      <c r="Z794" s="49">
        <v>0.41</v>
      </c>
      <c r="AA794" s="11">
        <v>2</v>
      </c>
      <c r="AB794" s="8">
        <v>5.95</v>
      </c>
      <c r="AC794" s="8"/>
      <c r="AD794" s="8"/>
      <c r="AE794" s="8">
        <v>5.95</v>
      </c>
    </row>
    <row r="795" spans="1:31" ht="12.75" hidden="1">
      <c r="A795" s="8">
        <v>305010400</v>
      </c>
      <c r="B795" s="65" t="s">
        <v>1685</v>
      </c>
      <c r="C795" s="10"/>
      <c r="D795" s="9"/>
      <c r="E795" s="9"/>
      <c r="F795" s="9"/>
      <c r="G795" s="9"/>
      <c r="H795" s="9"/>
      <c r="I795" s="9"/>
      <c r="J795" s="9"/>
      <c r="K795" s="9"/>
      <c r="L795" s="9"/>
      <c r="M795" s="9"/>
      <c r="N795" s="9"/>
      <c r="O795" s="9"/>
      <c r="P795" s="9"/>
      <c r="Q795" s="9"/>
      <c r="R795" s="9"/>
      <c r="S795" s="9"/>
      <c r="T795" s="9"/>
      <c r="U795" s="9"/>
      <c r="V795" s="9"/>
      <c r="W795" s="9"/>
      <c r="X795" s="8">
        <v>327</v>
      </c>
      <c r="Y795" s="55"/>
      <c r="Z795" s="49">
        <v>0.41</v>
      </c>
      <c r="AA795" s="11">
        <v>2</v>
      </c>
      <c r="AB795" s="8"/>
      <c r="AC795" s="8"/>
      <c r="AD795" s="8"/>
      <c r="AE795" s="8"/>
    </row>
    <row r="796" spans="1:31" ht="12.75" hidden="1">
      <c r="A796" s="8">
        <v>305010500</v>
      </c>
      <c r="B796" s="65" t="s">
        <v>1686</v>
      </c>
      <c r="C796" s="10"/>
      <c r="D796" s="9"/>
      <c r="E796" s="9"/>
      <c r="F796" s="9"/>
      <c r="G796" s="9"/>
      <c r="H796" s="9"/>
      <c r="I796" s="9"/>
      <c r="J796" s="9"/>
      <c r="K796" s="9"/>
      <c r="L796" s="9"/>
      <c r="M796" s="9"/>
      <c r="N796" s="9"/>
      <c r="O796" s="9"/>
      <c r="P796" s="9"/>
      <c r="Q796" s="9"/>
      <c r="R796" s="9"/>
      <c r="S796" s="9"/>
      <c r="T796" s="9"/>
      <c r="U796" s="9"/>
      <c r="V796" s="9"/>
      <c r="W796" s="9"/>
      <c r="X796" s="8">
        <v>303</v>
      </c>
      <c r="Y796" s="55"/>
      <c r="Z796" s="49">
        <v>0.41</v>
      </c>
      <c r="AA796" s="11">
        <v>2</v>
      </c>
      <c r="AB796" s="8"/>
      <c r="AC796" s="8"/>
      <c r="AD796" s="8"/>
      <c r="AE796" s="8"/>
    </row>
    <row r="797" spans="1:31" ht="12.75" hidden="1">
      <c r="A797" s="8">
        <v>305010600</v>
      </c>
      <c r="B797" s="65" t="s">
        <v>1687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5" t="s">
        <v>1688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5" t="s">
        <v>1689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5" t="s">
        <v>1690</v>
      </c>
      <c r="C800" s="10"/>
      <c r="D800" s="9">
        <v>16</v>
      </c>
      <c r="E800" s="9"/>
      <c r="F800" s="9"/>
      <c r="G800" s="9">
        <v>16</v>
      </c>
      <c r="H800" s="9"/>
      <c r="I800" s="9">
        <v>6</v>
      </c>
      <c r="J800" s="9">
        <v>1</v>
      </c>
      <c r="K800" s="9"/>
      <c r="L800" s="9">
        <v>5</v>
      </c>
      <c r="M800" s="9"/>
      <c r="N800" s="9">
        <v>7</v>
      </c>
      <c r="O800" s="9">
        <v>1</v>
      </c>
      <c r="P800" s="9"/>
      <c r="Q800" s="9">
        <v>6</v>
      </c>
      <c r="R800" s="9"/>
      <c r="S800" s="9">
        <v>15</v>
      </c>
      <c r="T800" s="9"/>
      <c r="U800" s="9"/>
      <c r="V800" s="9">
        <v>15</v>
      </c>
      <c r="W800" s="9"/>
      <c r="X800" s="8">
        <v>339</v>
      </c>
      <c r="Y800" s="55"/>
      <c r="Z800" s="49">
        <v>0.41</v>
      </c>
      <c r="AA800" s="11">
        <v>2</v>
      </c>
      <c r="AB800" s="8">
        <v>90.4</v>
      </c>
      <c r="AC800" s="8">
        <v>30.5665</v>
      </c>
      <c r="AD800" s="8">
        <v>36.2165</v>
      </c>
      <c r="AE800" s="8">
        <v>84.75</v>
      </c>
    </row>
    <row r="801" spans="1:31" ht="12.75" hidden="1">
      <c r="A801" s="8">
        <v>305011000</v>
      </c>
      <c r="B801" s="65" t="s">
        <v>1691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c r="A802" s="8">
        <v>305020000</v>
      </c>
      <c r="B802" s="65" t="s">
        <v>1692</v>
      </c>
      <c r="C802" s="10"/>
      <c r="D802" s="9">
        <v>1</v>
      </c>
      <c r="E802" s="9"/>
      <c r="F802" s="9"/>
      <c r="G802" s="9">
        <v>1</v>
      </c>
      <c r="H802" s="9"/>
      <c r="I802" s="9"/>
      <c r="J802" s="9"/>
      <c r="K802" s="9"/>
      <c r="L802" s="9"/>
      <c r="M802" s="9"/>
      <c r="N802" s="9">
        <v>1</v>
      </c>
      <c r="O802" s="9"/>
      <c r="P802" s="9"/>
      <c r="Q802" s="9">
        <v>1</v>
      </c>
      <c r="R802" s="9"/>
      <c r="S802" s="9"/>
      <c r="T802" s="9"/>
      <c r="U802" s="9"/>
      <c r="V802" s="9"/>
      <c r="W802" s="9"/>
      <c r="X802" s="8">
        <v>315</v>
      </c>
      <c r="Y802" s="55"/>
      <c r="Z802" s="49">
        <v>0.41</v>
      </c>
      <c r="AA802" s="11">
        <v>2</v>
      </c>
      <c r="AB802" s="8">
        <v>5.25</v>
      </c>
      <c r="AC802" s="8"/>
      <c r="AD802" s="8">
        <v>5.25</v>
      </c>
      <c r="AE802" s="8"/>
    </row>
    <row r="803" spans="1:31" ht="12.75" hidden="1">
      <c r="A803" s="8">
        <v>305030000</v>
      </c>
      <c r="B803" s="65" t="s">
        <v>1693</v>
      </c>
      <c r="C803" s="10"/>
      <c r="D803" s="9"/>
      <c r="E803" s="9"/>
      <c r="F803" s="9"/>
      <c r="G803" s="9"/>
      <c r="H803" s="9"/>
      <c r="I803" s="9"/>
      <c r="J803" s="9"/>
      <c r="K803" s="9"/>
      <c r="L803" s="9"/>
      <c r="M803" s="9"/>
      <c r="N803" s="9"/>
      <c r="O803" s="9"/>
      <c r="P803" s="9"/>
      <c r="Q803" s="9"/>
      <c r="R803" s="9"/>
      <c r="S803" s="9"/>
      <c r="T803" s="9"/>
      <c r="U803" s="9"/>
      <c r="V803" s="9"/>
      <c r="W803" s="9"/>
      <c r="X803" s="8">
        <v>298</v>
      </c>
      <c r="Y803" s="55"/>
      <c r="Z803" s="49">
        <v>0.41</v>
      </c>
      <c r="AA803" s="11">
        <v>2</v>
      </c>
      <c r="AB803" s="8"/>
      <c r="AC803" s="8"/>
      <c r="AD803" s="8"/>
      <c r="AE803" s="8"/>
    </row>
    <row r="804" spans="1:31" ht="12.75" hidden="1">
      <c r="A804" s="8">
        <v>306000000</v>
      </c>
      <c r="B804" s="65" t="s">
        <v>1694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c r="A805" s="8">
        <v>306010000</v>
      </c>
      <c r="B805" s="65" t="s">
        <v>1695</v>
      </c>
      <c r="C805" s="10"/>
      <c r="D805" s="9">
        <v>5</v>
      </c>
      <c r="E805" s="9"/>
      <c r="F805" s="9"/>
      <c r="G805" s="9">
        <v>5</v>
      </c>
      <c r="H805" s="9"/>
      <c r="I805" s="9">
        <v>2</v>
      </c>
      <c r="J805" s="9">
        <v>2</v>
      </c>
      <c r="K805" s="9"/>
      <c r="L805" s="9"/>
      <c r="M805" s="9"/>
      <c r="N805" s="9">
        <v>4</v>
      </c>
      <c r="O805" s="9">
        <v>2</v>
      </c>
      <c r="P805" s="9"/>
      <c r="Q805" s="9">
        <v>2</v>
      </c>
      <c r="R805" s="9"/>
      <c r="S805" s="9">
        <v>3</v>
      </c>
      <c r="T805" s="9"/>
      <c r="U805" s="9"/>
      <c r="V805" s="9">
        <v>3</v>
      </c>
      <c r="W805" s="9"/>
      <c r="X805" s="8">
        <v>389</v>
      </c>
      <c r="Y805" s="55"/>
      <c r="Z805" s="49">
        <v>0.41</v>
      </c>
      <c r="AA805" s="11">
        <v>2</v>
      </c>
      <c r="AB805" s="8">
        <v>32.4166666666667</v>
      </c>
      <c r="AC805" s="8">
        <v>5.31633333333333</v>
      </c>
      <c r="AD805" s="8">
        <v>18.283</v>
      </c>
      <c r="AE805" s="8">
        <v>19.45</v>
      </c>
    </row>
    <row r="806" spans="1:31" ht="12.75" hidden="1">
      <c r="A806" s="8">
        <v>306010100</v>
      </c>
      <c r="B806" s="65" t="s">
        <v>1696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5" t="s">
        <v>1697</v>
      </c>
      <c r="C807" s="10"/>
      <c r="D807" s="9">
        <v>50</v>
      </c>
      <c r="E807" s="9">
        <v>29</v>
      </c>
      <c r="F807" s="9"/>
      <c r="G807" s="9">
        <v>21</v>
      </c>
      <c r="H807" s="9"/>
      <c r="I807" s="9">
        <v>52</v>
      </c>
      <c r="J807" s="9">
        <v>33</v>
      </c>
      <c r="K807" s="9"/>
      <c r="L807" s="9">
        <v>19</v>
      </c>
      <c r="M807" s="9"/>
      <c r="N807" s="9">
        <v>73</v>
      </c>
      <c r="O807" s="9">
        <v>62</v>
      </c>
      <c r="P807" s="9"/>
      <c r="Q807" s="9">
        <v>11</v>
      </c>
      <c r="R807" s="9"/>
      <c r="S807" s="9">
        <v>29</v>
      </c>
      <c r="T807" s="9"/>
      <c r="U807" s="9"/>
      <c r="V807" s="9">
        <v>29</v>
      </c>
      <c r="W807" s="9"/>
      <c r="X807" s="8">
        <v>315</v>
      </c>
      <c r="Y807" s="55"/>
      <c r="Z807" s="49">
        <v>0.41</v>
      </c>
      <c r="AA807" s="11">
        <v>2</v>
      </c>
      <c r="AB807" s="8">
        <v>172.6725</v>
      </c>
      <c r="AC807" s="8">
        <v>170.7825</v>
      </c>
      <c r="AD807" s="8">
        <v>191.205</v>
      </c>
      <c r="AE807" s="8">
        <v>152.25</v>
      </c>
    </row>
    <row r="808" spans="1:31" ht="12.75">
      <c r="A808" s="8">
        <v>307010000</v>
      </c>
      <c r="B808" s="65" t="s">
        <v>1698</v>
      </c>
      <c r="C808" s="10"/>
      <c r="D808" s="9">
        <v>44</v>
      </c>
      <c r="E808" s="9">
        <v>37</v>
      </c>
      <c r="F808" s="9"/>
      <c r="G808" s="9">
        <v>7</v>
      </c>
      <c r="H808" s="9"/>
      <c r="I808" s="9">
        <v>47</v>
      </c>
      <c r="J808" s="9">
        <v>40</v>
      </c>
      <c r="K808" s="9"/>
      <c r="L808" s="9">
        <v>7</v>
      </c>
      <c r="M808" s="9"/>
      <c r="N808" s="9">
        <v>79</v>
      </c>
      <c r="O808" s="9">
        <v>77</v>
      </c>
      <c r="P808" s="9"/>
      <c r="Q808" s="9">
        <v>2</v>
      </c>
      <c r="R808" s="9"/>
      <c r="S808" s="9">
        <v>12</v>
      </c>
      <c r="T808" s="9"/>
      <c r="U808" s="9"/>
      <c r="V808" s="9">
        <v>12</v>
      </c>
      <c r="W808" s="9"/>
      <c r="X808" s="8">
        <v>292</v>
      </c>
      <c r="Y808" s="55"/>
      <c r="Z808" s="49">
        <v>0.41</v>
      </c>
      <c r="AA808" s="11">
        <v>2</v>
      </c>
      <c r="AB808" s="8">
        <v>107.894</v>
      </c>
      <c r="AC808" s="8">
        <v>113.88</v>
      </c>
      <c r="AD808" s="8">
        <v>163.374</v>
      </c>
      <c r="AE808" s="8">
        <v>58.4</v>
      </c>
    </row>
    <row r="809" spans="1:31" ht="12.75">
      <c r="A809" s="8">
        <v>307020000</v>
      </c>
      <c r="B809" s="65" t="s">
        <v>1699</v>
      </c>
      <c r="C809" s="10"/>
      <c r="D809" s="9">
        <v>41</v>
      </c>
      <c r="E809" s="9">
        <v>30</v>
      </c>
      <c r="F809" s="9"/>
      <c r="G809" s="9">
        <v>11</v>
      </c>
      <c r="H809" s="9"/>
      <c r="I809" s="9">
        <v>61</v>
      </c>
      <c r="J809" s="9">
        <v>50</v>
      </c>
      <c r="K809" s="9"/>
      <c r="L809" s="9">
        <v>11</v>
      </c>
      <c r="M809" s="9"/>
      <c r="N809" s="9">
        <v>84</v>
      </c>
      <c r="O809" s="9">
        <v>80</v>
      </c>
      <c r="P809" s="9"/>
      <c r="Q809" s="9">
        <v>4</v>
      </c>
      <c r="R809" s="9"/>
      <c r="S809" s="9">
        <v>18</v>
      </c>
      <c r="T809" s="9"/>
      <c r="U809" s="9"/>
      <c r="V809" s="9">
        <v>18</v>
      </c>
      <c r="W809" s="9"/>
      <c r="X809" s="8">
        <v>292</v>
      </c>
      <c r="Y809" s="55"/>
      <c r="Z809" s="49">
        <v>0.41</v>
      </c>
      <c r="AA809" s="11">
        <v>2</v>
      </c>
      <c r="AB809" s="8">
        <v>113.393333333333</v>
      </c>
      <c r="AC809" s="8">
        <v>153.3</v>
      </c>
      <c r="AD809" s="8">
        <v>179.093333333333</v>
      </c>
      <c r="AE809" s="8">
        <v>87.6</v>
      </c>
    </row>
    <row r="810" spans="1:31" ht="12.75">
      <c r="A810" s="8">
        <v>308000000</v>
      </c>
      <c r="B810" s="65" t="s">
        <v>1700</v>
      </c>
      <c r="C810" s="10"/>
      <c r="D810" s="9">
        <v>8</v>
      </c>
      <c r="E810" s="9">
        <v>4</v>
      </c>
      <c r="F810" s="9"/>
      <c r="G810" s="9">
        <v>4</v>
      </c>
      <c r="H810" s="9"/>
      <c r="I810" s="9">
        <v>3</v>
      </c>
      <c r="J810" s="9">
        <v>1</v>
      </c>
      <c r="K810" s="9"/>
      <c r="L810" s="9">
        <v>2</v>
      </c>
      <c r="M810" s="9"/>
      <c r="N810" s="9">
        <v>9</v>
      </c>
      <c r="O810" s="9">
        <v>5</v>
      </c>
      <c r="P810" s="9"/>
      <c r="Q810" s="9">
        <v>4</v>
      </c>
      <c r="R810" s="9"/>
      <c r="S810" s="9">
        <v>2</v>
      </c>
      <c r="T810" s="9"/>
      <c r="U810" s="9"/>
      <c r="V810" s="9">
        <v>2</v>
      </c>
      <c r="W810" s="9"/>
      <c r="X810" s="8">
        <v>283</v>
      </c>
      <c r="Y810" s="55"/>
      <c r="Z810" s="49">
        <v>0.41</v>
      </c>
      <c r="AA810" s="11">
        <v>2</v>
      </c>
      <c r="AB810" s="8">
        <v>26.602</v>
      </c>
      <c r="AC810" s="8">
        <v>11.3671666666667</v>
      </c>
      <c r="AD810" s="8">
        <v>28.5358333333333</v>
      </c>
      <c r="AE810" s="8">
        <v>9.43333333333333</v>
      </c>
    </row>
    <row r="811" spans="1:31" ht="12.75">
      <c r="A811" s="8">
        <v>308010000</v>
      </c>
      <c r="B811" s="65" t="s">
        <v>1701</v>
      </c>
      <c r="C811" s="10"/>
      <c r="D811" s="9">
        <v>2</v>
      </c>
      <c r="E811" s="9"/>
      <c r="F811" s="9"/>
      <c r="G811" s="9">
        <v>2</v>
      </c>
      <c r="H811" s="9"/>
      <c r="I811" s="9"/>
      <c r="J811" s="9"/>
      <c r="K811" s="9"/>
      <c r="L811" s="9"/>
      <c r="M811" s="9"/>
      <c r="N811" s="9">
        <v>1</v>
      </c>
      <c r="O811" s="9"/>
      <c r="P811" s="9"/>
      <c r="Q811" s="9">
        <v>1</v>
      </c>
      <c r="R811" s="9"/>
      <c r="S811" s="9">
        <v>1</v>
      </c>
      <c r="T811" s="9"/>
      <c r="U811" s="9"/>
      <c r="V811" s="9">
        <v>1</v>
      </c>
      <c r="W811" s="9"/>
      <c r="X811" s="8">
        <v>315</v>
      </c>
      <c r="Y811" s="55"/>
      <c r="Z811" s="49">
        <v>0.41</v>
      </c>
      <c r="AA811" s="11">
        <v>2</v>
      </c>
      <c r="AB811" s="8">
        <v>10.5</v>
      </c>
      <c r="AC811" s="8"/>
      <c r="AD811" s="8">
        <v>5.25</v>
      </c>
      <c r="AE811" s="8">
        <v>5.25</v>
      </c>
    </row>
    <row r="812" spans="1:31" ht="12.75" hidden="1">
      <c r="A812" s="8">
        <v>308020000</v>
      </c>
      <c r="B812" s="65" t="s">
        <v>1702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5" t="s">
        <v>1703</v>
      </c>
      <c r="C813" s="10"/>
      <c r="D813" s="9">
        <v>6</v>
      </c>
      <c r="E813" s="9">
        <v>3</v>
      </c>
      <c r="F813" s="9"/>
      <c r="G813" s="9">
        <v>3</v>
      </c>
      <c r="H813" s="9"/>
      <c r="I813" s="9">
        <v>11</v>
      </c>
      <c r="J813" s="9">
        <v>6</v>
      </c>
      <c r="K813" s="9"/>
      <c r="L813" s="9">
        <v>5</v>
      </c>
      <c r="M813" s="9"/>
      <c r="N813" s="9">
        <v>14</v>
      </c>
      <c r="O813" s="9">
        <v>9</v>
      </c>
      <c r="P813" s="9"/>
      <c r="Q813" s="9">
        <v>5</v>
      </c>
      <c r="R813" s="9"/>
      <c r="S813" s="9">
        <v>3</v>
      </c>
      <c r="T813" s="9"/>
      <c r="U813" s="9"/>
      <c r="V813" s="9">
        <v>3</v>
      </c>
      <c r="W813" s="9"/>
      <c r="X813" s="8">
        <v>233</v>
      </c>
      <c r="Y813" s="55"/>
      <c r="Z813" s="49">
        <v>0.41</v>
      </c>
      <c r="AA813" s="11">
        <v>2</v>
      </c>
      <c r="AB813" s="8">
        <v>16.4265</v>
      </c>
      <c r="AC813" s="8">
        <v>28.9696666666667</v>
      </c>
      <c r="AD813" s="8">
        <v>33.7461666666667</v>
      </c>
      <c r="AE813" s="8">
        <v>11.65</v>
      </c>
    </row>
    <row r="814" spans="1:31" ht="12.75" hidden="1">
      <c r="A814" s="8">
        <v>309000000</v>
      </c>
      <c r="B814" s="65" t="s">
        <v>1704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5" t="s">
        <v>1705</v>
      </c>
      <c r="C815" s="10"/>
      <c r="D815" s="9">
        <v>26</v>
      </c>
      <c r="E815" s="9">
        <v>4</v>
      </c>
      <c r="F815" s="9"/>
      <c r="G815" s="9">
        <v>22</v>
      </c>
      <c r="H815" s="9"/>
      <c r="I815" s="9">
        <v>20</v>
      </c>
      <c r="J815" s="9">
        <v>10</v>
      </c>
      <c r="K815" s="9"/>
      <c r="L815" s="9">
        <v>10</v>
      </c>
      <c r="M815" s="9"/>
      <c r="N815" s="9">
        <v>25</v>
      </c>
      <c r="O815" s="9">
        <v>14</v>
      </c>
      <c r="P815" s="9"/>
      <c r="Q815" s="9">
        <v>11</v>
      </c>
      <c r="R815" s="9"/>
      <c r="S815" s="9">
        <v>21</v>
      </c>
      <c r="T815" s="9"/>
      <c r="U815" s="9"/>
      <c r="V815" s="9">
        <v>21</v>
      </c>
      <c r="W815" s="9"/>
      <c r="X815" s="8">
        <v>240</v>
      </c>
      <c r="Y815" s="55"/>
      <c r="Z815" s="49">
        <v>0.41</v>
      </c>
      <c r="AA815" s="11">
        <v>2</v>
      </c>
      <c r="AB815" s="8">
        <v>94.56</v>
      </c>
      <c r="AC815" s="8">
        <v>56.4</v>
      </c>
      <c r="AD815" s="8">
        <v>66.96</v>
      </c>
      <c r="AE815" s="8">
        <v>84</v>
      </c>
    </row>
    <row r="816" spans="1:31" ht="12.75">
      <c r="A816" s="8">
        <v>310010000</v>
      </c>
      <c r="B816" s="65" t="s">
        <v>1706</v>
      </c>
      <c r="C816" s="10"/>
      <c r="D816" s="9">
        <v>24</v>
      </c>
      <c r="E816" s="9">
        <v>16</v>
      </c>
      <c r="F816" s="9"/>
      <c r="G816" s="9">
        <v>8</v>
      </c>
      <c r="H816" s="9"/>
      <c r="I816" s="9">
        <v>194</v>
      </c>
      <c r="J816" s="9">
        <v>115</v>
      </c>
      <c r="K816" s="9"/>
      <c r="L816" s="9">
        <v>79</v>
      </c>
      <c r="M816" s="9"/>
      <c r="N816" s="9">
        <v>179</v>
      </c>
      <c r="O816" s="9">
        <v>131</v>
      </c>
      <c r="P816" s="9"/>
      <c r="Q816" s="9">
        <v>48</v>
      </c>
      <c r="R816" s="9"/>
      <c r="S816" s="9">
        <v>39</v>
      </c>
      <c r="T816" s="9"/>
      <c r="U816" s="9"/>
      <c r="V816" s="9">
        <v>39</v>
      </c>
      <c r="W816" s="9"/>
      <c r="X816" s="8">
        <v>135</v>
      </c>
      <c r="Y816" s="55"/>
      <c r="Z816" s="49">
        <v>0.41</v>
      </c>
      <c r="AA816" s="11">
        <v>2</v>
      </c>
      <c r="AB816" s="8">
        <v>32.76</v>
      </c>
      <c r="AC816" s="8">
        <v>283.8375</v>
      </c>
      <c r="AD816" s="8">
        <v>228.8475</v>
      </c>
      <c r="AE816" s="8">
        <v>87.75</v>
      </c>
    </row>
    <row r="817" spans="1:31" ht="12.75">
      <c r="A817" s="8">
        <v>310020000</v>
      </c>
      <c r="B817" s="65" t="s">
        <v>1707</v>
      </c>
      <c r="C817" s="10"/>
      <c r="D817" s="9">
        <v>46</v>
      </c>
      <c r="E817" s="9">
        <v>33</v>
      </c>
      <c r="F817" s="9"/>
      <c r="G817" s="9">
        <v>13</v>
      </c>
      <c r="H817" s="9"/>
      <c r="I817" s="9">
        <v>71</v>
      </c>
      <c r="J817" s="9">
        <v>46</v>
      </c>
      <c r="K817" s="9"/>
      <c r="L817" s="9">
        <v>25</v>
      </c>
      <c r="M817" s="9"/>
      <c r="N817" s="9">
        <v>98</v>
      </c>
      <c r="O817" s="9">
        <v>79</v>
      </c>
      <c r="P817" s="9"/>
      <c r="Q817" s="9">
        <v>19</v>
      </c>
      <c r="R817" s="9"/>
      <c r="S817" s="9">
        <v>19</v>
      </c>
      <c r="T817" s="9"/>
      <c r="U817" s="9"/>
      <c r="V817" s="9">
        <v>19</v>
      </c>
      <c r="W817" s="9"/>
      <c r="X817" s="8">
        <v>153</v>
      </c>
      <c r="Y817" s="55"/>
      <c r="Z817" s="49">
        <v>0.41</v>
      </c>
      <c r="AA817" s="11">
        <v>2</v>
      </c>
      <c r="AB817" s="8">
        <v>67.6515</v>
      </c>
      <c r="AC817" s="8">
        <v>111.843</v>
      </c>
      <c r="AD817" s="8">
        <v>131.0445</v>
      </c>
      <c r="AE817" s="8">
        <v>48.45</v>
      </c>
    </row>
    <row r="818" spans="1:31" ht="12.75">
      <c r="A818" s="8">
        <v>310030000</v>
      </c>
      <c r="B818" s="65" t="s">
        <v>1708</v>
      </c>
      <c r="C818" s="10"/>
      <c r="D818" s="9"/>
      <c r="E818" s="9"/>
      <c r="F818" s="9"/>
      <c r="G818" s="9"/>
      <c r="H818" s="9"/>
      <c r="I818" s="9">
        <v>6</v>
      </c>
      <c r="J818" s="9">
        <v>3</v>
      </c>
      <c r="K818" s="9"/>
      <c r="L818" s="9">
        <v>3</v>
      </c>
      <c r="M818" s="9"/>
      <c r="N818" s="9">
        <v>6</v>
      </c>
      <c r="O818" s="9">
        <v>3</v>
      </c>
      <c r="P818" s="9"/>
      <c r="Q818" s="9">
        <v>3</v>
      </c>
      <c r="R818" s="9"/>
      <c r="S818" s="9"/>
      <c r="T818" s="9"/>
      <c r="U818" s="9"/>
      <c r="V818" s="9"/>
      <c r="W818" s="9"/>
      <c r="X818" s="8">
        <v>296</v>
      </c>
      <c r="Y818" s="55"/>
      <c r="Z818" s="49">
        <v>0.41</v>
      </c>
      <c r="AA818" s="11">
        <v>2</v>
      </c>
      <c r="AB818" s="8"/>
      <c r="AC818" s="8">
        <v>20.868</v>
      </c>
      <c r="AD818" s="8">
        <v>20.868</v>
      </c>
      <c r="AE818" s="8"/>
    </row>
    <row r="819" spans="1:31" ht="12.75">
      <c r="A819" s="8">
        <v>310040000</v>
      </c>
      <c r="B819" s="65" t="s">
        <v>1709</v>
      </c>
      <c r="C819" s="10"/>
      <c r="D819" s="9">
        <v>9</v>
      </c>
      <c r="E819" s="9">
        <v>2</v>
      </c>
      <c r="F819" s="9"/>
      <c r="G819" s="9">
        <v>7</v>
      </c>
      <c r="H819" s="9"/>
      <c r="I819" s="9">
        <v>9</v>
      </c>
      <c r="J819" s="9">
        <v>7</v>
      </c>
      <c r="K819" s="9"/>
      <c r="L819" s="9">
        <v>2</v>
      </c>
      <c r="M819" s="9"/>
      <c r="N819" s="9">
        <v>14</v>
      </c>
      <c r="O819" s="9">
        <v>9</v>
      </c>
      <c r="P819" s="9"/>
      <c r="Q819" s="9">
        <v>5</v>
      </c>
      <c r="R819" s="9"/>
      <c r="S819" s="9">
        <v>4</v>
      </c>
      <c r="T819" s="9"/>
      <c r="U819" s="9"/>
      <c r="V819" s="9">
        <v>4</v>
      </c>
      <c r="W819" s="9"/>
      <c r="X819" s="8">
        <v>280</v>
      </c>
      <c r="Y819" s="55"/>
      <c r="Z819" s="49">
        <v>0.41</v>
      </c>
      <c r="AA819" s="11">
        <v>2</v>
      </c>
      <c r="AB819" s="8">
        <v>36.4933333333333</v>
      </c>
      <c r="AC819" s="8">
        <v>22.7266666666667</v>
      </c>
      <c r="AD819" s="8">
        <v>40.5533333333333</v>
      </c>
      <c r="AE819" s="8">
        <v>18.6666666666667</v>
      </c>
    </row>
    <row r="820" spans="1:31" ht="12.75" hidden="1">
      <c r="A820" s="8">
        <v>310050000</v>
      </c>
      <c r="B820" s="65" t="s">
        <v>1710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5" t="s">
        <v>1711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5" t="s">
        <v>1712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c r="A823" s="8">
        <v>311000000</v>
      </c>
      <c r="B823" s="65" t="s">
        <v>1713</v>
      </c>
      <c r="C823" s="10"/>
      <c r="D823" s="9">
        <v>7</v>
      </c>
      <c r="E823" s="9">
        <v>4</v>
      </c>
      <c r="F823" s="9"/>
      <c r="G823" s="9">
        <v>3</v>
      </c>
      <c r="H823" s="9"/>
      <c r="I823" s="9">
        <v>2</v>
      </c>
      <c r="J823" s="9">
        <v>1</v>
      </c>
      <c r="K823" s="9"/>
      <c r="L823" s="9">
        <v>1</v>
      </c>
      <c r="M823" s="9"/>
      <c r="N823" s="9">
        <v>8</v>
      </c>
      <c r="O823" s="9">
        <v>5</v>
      </c>
      <c r="P823" s="9"/>
      <c r="Q823" s="9">
        <v>3</v>
      </c>
      <c r="R823" s="9"/>
      <c r="S823" s="9">
        <v>1</v>
      </c>
      <c r="T823" s="9"/>
      <c r="U823" s="9"/>
      <c r="V823" s="9">
        <v>1</v>
      </c>
      <c r="W823" s="9"/>
      <c r="X823" s="8">
        <v>362</v>
      </c>
      <c r="Y823" s="55"/>
      <c r="Z823" s="49">
        <v>0.41</v>
      </c>
      <c r="AA823" s="11">
        <v>2</v>
      </c>
      <c r="AB823" s="8">
        <v>27.9946666666667</v>
      </c>
      <c r="AC823" s="8">
        <v>8.507</v>
      </c>
      <c r="AD823" s="8">
        <v>30.4683333333333</v>
      </c>
      <c r="AE823" s="8">
        <v>6.03333333333333</v>
      </c>
    </row>
    <row r="824" spans="1:31" ht="12.75">
      <c r="A824" s="8">
        <v>311010000</v>
      </c>
      <c r="B824" s="65" t="s">
        <v>1714</v>
      </c>
      <c r="C824" s="10"/>
      <c r="D824" s="9">
        <v>2</v>
      </c>
      <c r="E824" s="9"/>
      <c r="F824" s="9"/>
      <c r="G824" s="9">
        <v>2</v>
      </c>
      <c r="H824" s="9"/>
      <c r="I824" s="9">
        <v>3</v>
      </c>
      <c r="J824" s="9"/>
      <c r="K824" s="9"/>
      <c r="L824" s="9">
        <v>3</v>
      </c>
      <c r="M824" s="9"/>
      <c r="N824" s="9">
        <v>2</v>
      </c>
      <c r="O824" s="9"/>
      <c r="P824" s="9"/>
      <c r="Q824" s="9">
        <v>2</v>
      </c>
      <c r="R824" s="9"/>
      <c r="S824" s="9">
        <v>3</v>
      </c>
      <c r="T824" s="9"/>
      <c r="U824" s="9"/>
      <c r="V824" s="9">
        <v>3</v>
      </c>
      <c r="W824" s="9"/>
      <c r="X824" s="8">
        <v>359</v>
      </c>
      <c r="Y824" s="55"/>
      <c r="Z824" s="49">
        <v>0.41</v>
      </c>
      <c r="AA824" s="11">
        <v>2</v>
      </c>
      <c r="AB824" s="8">
        <v>11.9666666666667</v>
      </c>
      <c r="AC824" s="8">
        <v>17.95</v>
      </c>
      <c r="AD824" s="8">
        <v>11.9666666666667</v>
      </c>
      <c r="AE824" s="8">
        <v>17.95</v>
      </c>
    </row>
    <row r="825" spans="1:31" ht="12.75" hidden="1">
      <c r="A825" s="8">
        <v>311010100</v>
      </c>
      <c r="B825" s="65" t="s">
        <v>1715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hidden="1">
      <c r="A826" s="8">
        <v>311010200</v>
      </c>
      <c r="B826" s="65" t="s">
        <v>1716</v>
      </c>
      <c r="C826" s="10"/>
      <c r="D826" s="9"/>
      <c r="E826" s="9"/>
      <c r="F826" s="9"/>
      <c r="G826" s="9"/>
      <c r="H826" s="9"/>
      <c r="I826" s="9"/>
      <c r="J826" s="9"/>
      <c r="K826" s="9"/>
      <c r="L826" s="9"/>
      <c r="M826" s="9"/>
      <c r="N826" s="9"/>
      <c r="O826" s="9"/>
      <c r="P826" s="9"/>
      <c r="Q826" s="9"/>
      <c r="R826" s="9"/>
      <c r="S826" s="9"/>
      <c r="T826" s="9"/>
      <c r="U826" s="9"/>
      <c r="V826" s="9"/>
      <c r="W826" s="9"/>
      <c r="X826" s="8">
        <v>368</v>
      </c>
      <c r="Y826" s="55"/>
      <c r="Z826" s="49">
        <v>0.41</v>
      </c>
      <c r="AA826" s="11">
        <v>2</v>
      </c>
      <c r="AB826" s="8"/>
      <c r="AC826" s="8"/>
      <c r="AD826" s="8"/>
      <c r="AE826" s="8"/>
    </row>
    <row r="827" spans="1:31" ht="12.75">
      <c r="A827" s="8">
        <v>311020000</v>
      </c>
      <c r="B827" s="65" t="s">
        <v>1717</v>
      </c>
      <c r="C827" s="10"/>
      <c r="D827" s="9">
        <v>1</v>
      </c>
      <c r="E827" s="9"/>
      <c r="F827" s="9"/>
      <c r="G827" s="9">
        <v>1</v>
      </c>
      <c r="H827" s="9"/>
      <c r="I827" s="9"/>
      <c r="J827" s="9"/>
      <c r="K827" s="9"/>
      <c r="L827" s="9"/>
      <c r="M827" s="9"/>
      <c r="N827" s="9"/>
      <c r="O827" s="9"/>
      <c r="P827" s="9"/>
      <c r="Q827" s="9"/>
      <c r="R827" s="9"/>
      <c r="S827" s="9">
        <v>1</v>
      </c>
      <c r="T827" s="9"/>
      <c r="U827" s="9"/>
      <c r="V827" s="9">
        <v>1</v>
      </c>
      <c r="W827" s="9"/>
      <c r="X827" s="8">
        <v>239</v>
      </c>
      <c r="Y827" s="55"/>
      <c r="Z827" s="49">
        <v>0.41</v>
      </c>
      <c r="AA827" s="11">
        <v>2</v>
      </c>
      <c r="AB827" s="8">
        <v>3.98333333333333</v>
      </c>
      <c r="AC827" s="8"/>
      <c r="AD827" s="8"/>
      <c r="AE827" s="8">
        <v>3.98333333333333</v>
      </c>
    </row>
    <row r="828" spans="1:31" ht="25.5" hidden="1">
      <c r="A828" s="8">
        <v>311030000</v>
      </c>
      <c r="B828" s="65" t="s">
        <v>1718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ht="12.75">
      <c r="A829" s="8">
        <v>312000000</v>
      </c>
      <c r="B829" s="65" t="s">
        <v>1719</v>
      </c>
      <c r="C829" s="10"/>
      <c r="D829" s="9">
        <v>7</v>
      </c>
      <c r="E829" s="9">
        <v>2</v>
      </c>
      <c r="F829" s="9"/>
      <c r="G829" s="9">
        <v>5</v>
      </c>
      <c r="H829" s="9"/>
      <c r="I829" s="9">
        <v>3</v>
      </c>
      <c r="J829" s="9">
        <v>2</v>
      </c>
      <c r="K829" s="9"/>
      <c r="L829" s="9">
        <v>1</v>
      </c>
      <c r="M829" s="9"/>
      <c r="N829" s="9">
        <v>5</v>
      </c>
      <c r="O829" s="9">
        <v>4</v>
      </c>
      <c r="P829" s="9"/>
      <c r="Q829" s="9">
        <v>1</v>
      </c>
      <c r="R829" s="9"/>
      <c r="S829" s="9">
        <v>5</v>
      </c>
      <c r="T829" s="9"/>
      <c r="U829" s="9"/>
      <c r="V829" s="9">
        <v>5</v>
      </c>
      <c r="W829" s="9"/>
      <c r="X829" s="8">
        <v>315</v>
      </c>
      <c r="Y829" s="55"/>
      <c r="Z829" s="49">
        <v>0.41</v>
      </c>
      <c r="AA829" s="11">
        <v>2</v>
      </c>
      <c r="AB829" s="8">
        <v>30.555</v>
      </c>
      <c r="AC829" s="8">
        <v>9.555</v>
      </c>
      <c r="AD829" s="8">
        <v>13.86</v>
      </c>
      <c r="AE829" s="8">
        <v>26.25</v>
      </c>
    </row>
    <row r="830" spans="1:31" ht="12.75">
      <c r="A830" s="8">
        <v>313000000</v>
      </c>
      <c r="B830" s="65" t="s">
        <v>1720</v>
      </c>
      <c r="C830" s="10"/>
      <c r="D830" s="9">
        <v>1</v>
      </c>
      <c r="E830" s="9">
        <v>1</v>
      </c>
      <c r="F830" s="9"/>
      <c r="G830" s="9"/>
      <c r="H830" s="9"/>
      <c r="I830" s="9">
        <v>3</v>
      </c>
      <c r="J830" s="9">
        <v>2</v>
      </c>
      <c r="K830" s="9"/>
      <c r="L830" s="9">
        <v>1</v>
      </c>
      <c r="M830" s="9"/>
      <c r="N830" s="9">
        <v>4</v>
      </c>
      <c r="O830" s="9">
        <v>3</v>
      </c>
      <c r="P830" s="9"/>
      <c r="Q830" s="9">
        <v>1</v>
      </c>
      <c r="R830" s="9"/>
      <c r="S830" s="9"/>
      <c r="T830" s="9"/>
      <c r="U830" s="9"/>
      <c r="V830" s="9"/>
      <c r="W830" s="9"/>
      <c r="X830" s="8">
        <v>245</v>
      </c>
      <c r="Y830" s="55"/>
      <c r="Z830" s="49">
        <v>0.41</v>
      </c>
      <c r="AA830" s="11">
        <v>2</v>
      </c>
      <c r="AB830" s="8">
        <v>1.67416666666667</v>
      </c>
      <c r="AC830" s="8">
        <v>7.43166666666667</v>
      </c>
      <c r="AD830" s="8">
        <v>9.10583333333333</v>
      </c>
      <c r="AE830" s="8"/>
    </row>
    <row r="831" spans="1:31" ht="12.75">
      <c r="A831" s="8">
        <v>314000000</v>
      </c>
      <c r="B831" s="65" t="s">
        <v>1721</v>
      </c>
      <c r="C831" s="10"/>
      <c r="D831" s="9">
        <v>1</v>
      </c>
      <c r="E831" s="9"/>
      <c r="F831" s="9"/>
      <c r="G831" s="9">
        <v>1</v>
      </c>
      <c r="H831" s="9"/>
      <c r="I831" s="9"/>
      <c r="J831" s="9"/>
      <c r="K831" s="9"/>
      <c r="L831" s="9"/>
      <c r="M831" s="9"/>
      <c r="N831" s="9"/>
      <c r="O831" s="9"/>
      <c r="P831" s="9"/>
      <c r="Q831" s="9"/>
      <c r="R831" s="9"/>
      <c r="S831" s="9">
        <v>1</v>
      </c>
      <c r="T831" s="9"/>
      <c r="U831" s="9"/>
      <c r="V831" s="9">
        <v>1</v>
      </c>
      <c r="W831" s="9"/>
      <c r="X831" s="8">
        <v>322</v>
      </c>
      <c r="Y831" s="55"/>
      <c r="Z831" s="49">
        <v>0.41</v>
      </c>
      <c r="AA831" s="11">
        <v>2</v>
      </c>
      <c r="AB831" s="8">
        <v>5.36666666666667</v>
      </c>
      <c r="AC831" s="8"/>
      <c r="AD831" s="8"/>
      <c r="AE831" s="8">
        <v>5.36666666666667</v>
      </c>
    </row>
    <row r="832" spans="1:31" ht="12.75" hidden="1">
      <c r="A832" s="80">
        <v>351000000</v>
      </c>
      <c r="B832" s="81" t="s">
        <v>316</v>
      </c>
      <c r="C832" s="10"/>
      <c r="D832" s="82"/>
      <c r="E832" s="82"/>
      <c r="F832" s="82"/>
      <c r="G832" s="82"/>
      <c r="H832" s="82"/>
      <c r="I832" s="82"/>
      <c r="J832" s="82"/>
      <c r="K832" s="82"/>
      <c r="L832" s="82"/>
      <c r="M832" s="82"/>
      <c r="N832" s="82"/>
      <c r="O832" s="82"/>
      <c r="P832" s="82"/>
      <c r="Q832" s="82"/>
      <c r="R832" s="82"/>
      <c r="S832" s="82"/>
      <c r="T832" s="82"/>
      <c r="U832" s="82"/>
      <c r="V832" s="82"/>
      <c r="W832" s="82"/>
      <c r="X832" s="80">
        <v>231</v>
      </c>
      <c r="Y832" s="55"/>
      <c r="Z832" s="83">
        <v>0.41</v>
      </c>
      <c r="AA832" s="84">
        <v>2</v>
      </c>
      <c r="AB832" s="80"/>
      <c r="AC832" s="80"/>
      <c r="AD832" s="80"/>
      <c r="AE832" s="80"/>
    </row>
    <row r="833" spans="1:31" ht="15" customHeight="1">
      <c r="A833" s="109" t="s">
        <v>680</v>
      </c>
      <c r="B833" s="110"/>
      <c r="C833" s="67"/>
      <c r="D833" s="68">
        <f>SUM(E833:H833)</f>
        <v>27</v>
      </c>
      <c r="E833" s="68">
        <f>SUM(E834:E865)</f>
        <v>0</v>
      </c>
      <c r="F833" s="68">
        <f>SUM(F834:F865)</f>
        <v>0</v>
      </c>
      <c r="G833" s="68">
        <f>SUM(G834:G865)</f>
        <v>27</v>
      </c>
      <c r="H833" s="68">
        <f>SUM(H834:H865)</f>
        <v>0</v>
      </c>
      <c r="I833" s="68">
        <f>SUM(J833:M833)</f>
        <v>103</v>
      </c>
      <c r="J833" s="68">
        <f>SUM(J834:J865)</f>
        <v>13</v>
      </c>
      <c r="K833" s="68">
        <f>SUM(K834:K865)</f>
        <v>0</v>
      </c>
      <c r="L833" s="68">
        <f>SUM(L834:L865)</f>
        <v>90</v>
      </c>
      <c r="M833" s="68">
        <f>SUM(M834:M865)</f>
        <v>0</v>
      </c>
      <c r="N833" s="68">
        <f>SUM(O833:R833)</f>
        <v>118</v>
      </c>
      <c r="O833" s="68">
        <f>SUM(O834:O865)</f>
        <v>13</v>
      </c>
      <c r="P833" s="68">
        <f>SUM(P834:P865)</f>
        <v>0</v>
      </c>
      <c r="Q833" s="68">
        <f>SUM(Q834:Q865)</f>
        <v>105</v>
      </c>
      <c r="R833" s="68">
        <f>SUM(R834:R865)</f>
        <v>0</v>
      </c>
      <c r="S833" s="68">
        <f>SUM(T833:W833)</f>
        <v>12</v>
      </c>
      <c r="T833" s="68">
        <f>SUM(T834:T865)</f>
        <v>0</v>
      </c>
      <c r="U833" s="68">
        <f>SUM(U834:U865)</f>
        <v>0</v>
      </c>
      <c r="V833" s="68">
        <f>SUM(V834:V865)</f>
        <v>12</v>
      </c>
      <c r="W833" s="68">
        <f>SUM(W834:W865)</f>
        <v>0</v>
      </c>
      <c r="X833" s="69" t="s">
        <v>276</v>
      </c>
      <c r="Y833" s="70"/>
      <c r="Z833" s="71" t="s">
        <v>276</v>
      </c>
      <c r="AA833" s="72" t="s">
        <v>276</v>
      </c>
      <c r="AB833" s="73">
        <f>SUM(AB834:AB865)</f>
        <v>88.23333333333332</v>
      </c>
      <c r="AC833" s="73">
        <f>SUM(AC834:AC865)</f>
        <v>299.0023333333334</v>
      </c>
      <c r="AD833" s="73">
        <f>SUM(AD834:AD865)</f>
        <v>347.7023333333333</v>
      </c>
      <c r="AE833" s="73">
        <f>SUM(AE834:AE865)</f>
        <v>39.5333333333333</v>
      </c>
    </row>
    <row r="834" spans="1:31" ht="12.75" hidden="1">
      <c r="A834" s="8">
        <v>331000000</v>
      </c>
      <c r="B834" s="65" t="s">
        <v>1722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c r="A835" s="8">
        <v>331010000</v>
      </c>
      <c r="B835" s="65" t="s">
        <v>1723</v>
      </c>
      <c r="C835" s="10"/>
      <c r="D835" s="9">
        <v>1</v>
      </c>
      <c r="E835" s="9"/>
      <c r="F835" s="9"/>
      <c r="G835" s="9">
        <v>1</v>
      </c>
      <c r="H835" s="9"/>
      <c r="I835" s="9">
        <v>1</v>
      </c>
      <c r="J835" s="9"/>
      <c r="K835" s="9"/>
      <c r="L835" s="9">
        <v>1</v>
      </c>
      <c r="M835" s="9"/>
      <c r="N835" s="9">
        <v>2</v>
      </c>
      <c r="O835" s="9"/>
      <c r="P835" s="9"/>
      <c r="Q835" s="9">
        <v>2</v>
      </c>
      <c r="R835" s="9"/>
      <c r="S835" s="9"/>
      <c r="T835" s="9"/>
      <c r="U835" s="9"/>
      <c r="V835" s="9"/>
      <c r="W835" s="9"/>
      <c r="X835" s="8">
        <v>233</v>
      </c>
      <c r="Y835" s="55"/>
      <c r="Z835" s="49">
        <v>0.41</v>
      </c>
      <c r="AA835" s="11">
        <v>2</v>
      </c>
      <c r="AB835" s="8">
        <v>3.88333333333333</v>
      </c>
      <c r="AC835" s="8">
        <v>3.88333333333333</v>
      </c>
      <c r="AD835" s="8">
        <v>7.76666666666667</v>
      </c>
      <c r="AE835" s="8"/>
    </row>
    <row r="836" spans="1:31" ht="12.75">
      <c r="A836" s="8">
        <v>331010100</v>
      </c>
      <c r="B836" s="65" t="s">
        <v>1724</v>
      </c>
      <c r="C836" s="10"/>
      <c r="D836" s="9">
        <v>1</v>
      </c>
      <c r="E836" s="9"/>
      <c r="F836" s="9"/>
      <c r="G836" s="9">
        <v>1</v>
      </c>
      <c r="H836" s="9"/>
      <c r="I836" s="9"/>
      <c r="J836" s="9"/>
      <c r="K836" s="9"/>
      <c r="L836" s="9"/>
      <c r="M836" s="9"/>
      <c r="N836" s="9">
        <v>1</v>
      </c>
      <c r="O836" s="9"/>
      <c r="P836" s="9"/>
      <c r="Q836" s="9">
        <v>1</v>
      </c>
      <c r="R836" s="9"/>
      <c r="S836" s="9"/>
      <c r="T836" s="9"/>
      <c r="U836" s="9"/>
      <c r="V836" s="9"/>
      <c r="W836" s="9"/>
      <c r="X836" s="8">
        <v>224</v>
      </c>
      <c r="Y836" s="55"/>
      <c r="Z836" s="49">
        <v>0.41</v>
      </c>
      <c r="AA836" s="11">
        <v>2</v>
      </c>
      <c r="AB836" s="8">
        <v>3.73333333333333</v>
      </c>
      <c r="AC836" s="8"/>
      <c r="AD836" s="8">
        <v>3.73333333333333</v>
      </c>
      <c r="AE836" s="8"/>
    </row>
    <row r="837" spans="1:31" ht="12.75">
      <c r="A837" s="8">
        <v>331010200</v>
      </c>
      <c r="B837" s="65" t="s">
        <v>1725</v>
      </c>
      <c r="C837" s="10"/>
      <c r="D837" s="9">
        <v>3</v>
      </c>
      <c r="E837" s="9"/>
      <c r="F837" s="9"/>
      <c r="G837" s="9">
        <v>3</v>
      </c>
      <c r="H837" s="9"/>
      <c r="I837" s="9">
        <v>7</v>
      </c>
      <c r="J837" s="9">
        <v>1</v>
      </c>
      <c r="K837" s="9"/>
      <c r="L837" s="9">
        <v>6</v>
      </c>
      <c r="M837" s="9"/>
      <c r="N837" s="9">
        <v>6</v>
      </c>
      <c r="O837" s="9">
        <v>1</v>
      </c>
      <c r="P837" s="9"/>
      <c r="Q837" s="9">
        <v>5</v>
      </c>
      <c r="R837" s="9"/>
      <c r="S837" s="9">
        <v>4</v>
      </c>
      <c r="T837" s="9"/>
      <c r="U837" s="9"/>
      <c r="V837" s="9">
        <v>4</v>
      </c>
      <c r="W837" s="9"/>
      <c r="X837" s="8">
        <v>215</v>
      </c>
      <c r="Y837" s="55"/>
      <c r="Z837" s="49">
        <v>0.41</v>
      </c>
      <c r="AA837" s="11">
        <v>2</v>
      </c>
      <c r="AB837" s="8">
        <v>10.75</v>
      </c>
      <c r="AC837" s="8">
        <v>22.9691666666667</v>
      </c>
      <c r="AD837" s="8">
        <v>19.3858333333333</v>
      </c>
      <c r="AE837" s="8">
        <v>14.3333333333333</v>
      </c>
    </row>
    <row r="838" spans="1:31" ht="12.75" hidden="1">
      <c r="A838" s="8">
        <v>331010300</v>
      </c>
      <c r="B838" s="65" t="s">
        <v>1726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5" t="s">
        <v>1727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c r="A840" s="8">
        <v>331030000</v>
      </c>
      <c r="B840" s="65" t="s">
        <v>1728</v>
      </c>
      <c r="C840" s="10"/>
      <c r="D840" s="9">
        <v>1</v>
      </c>
      <c r="E840" s="9"/>
      <c r="F840" s="9"/>
      <c r="G840" s="9">
        <v>1</v>
      </c>
      <c r="H840" s="9"/>
      <c r="I840" s="9">
        <v>3</v>
      </c>
      <c r="J840" s="9"/>
      <c r="K840" s="9"/>
      <c r="L840" s="9">
        <v>3</v>
      </c>
      <c r="M840" s="9"/>
      <c r="N840" s="9">
        <v>4</v>
      </c>
      <c r="O840" s="9"/>
      <c r="P840" s="9"/>
      <c r="Q840" s="9">
        <v>4</v>
      </c>
      <c r="R840" s="9"/>
      <c r="S840" s="9"/>
      <c r="T840" s="9"/>
      <c r="U840" s="9"/>
      <c r="V840" s="9"/>
      <c r="W840" s="9"/>
      <c r="X840" s="8">
        <v>215</v>
      </c>
      <c r="Y840" s="55"/>
      <c r="Z840" s="49">
        <v>0.41</v>
      </c>
      <c r="AA840" s="11">
        <v>2</v>
      </c>
      <c r="AB840" s="8">
        <v>3.58333333333333</v>
      </c>
      <c r="AC840" s="8">
        <v>10.75</v>
      </c>
      <c r="AD840" s="8">
        <v>14.3333333333333</v>
      </c>
      <c r="AE840" s="8"/>
    </row>
    <row r="841" spans="1:31" ht="25.5" hidden="1">
      <c r="A841" s="8">
        <v>331040000</v>
      </c>
      <c r="B841" s="65" t="s">
        <v>1729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c r="A842" s="8">
        <v>331050000</v>
      </c>
      <c r="B842" s="65" t="s">
        <v>1730</v>
      </c>
      <c r="C842" s="10"/>
      <c r="D842" s="9"/>
      <c r="E842" s="9"/>
      <c r="F842" s="9"/>
      <c r="G842" s="9"/>
      <c r="H842" s="9"/>
      <c r="I842" s="9">
        <v>3</v>
      </c>
      <c r="J842" s="9">
        <v>2</v>
      </c>
      <c r="K842" s="9"/>
      <c r="L842" s="9">
        <v>1</v>
      </c>
      <c r="M842" s="9"/>
      <c r="N842" s="9">
        <v>3</v>
      </c>
      <c r="O842" s="9">
        <v>2</v>
      </c>
      <c r="P842" s="9"/>
      <c r="Q842" s="9">
        <v>1</v>
      </c>
      <c r="R842" s="9"/>
      <c r="S842" s="9"/>
      <c r="T842" s="9"/>
      <c r="U842" s="9"/>
      <c r="V842" s="9"/>
      <c r="W842" s="9"/>
      <c r="X842" s="8">
        <v>247</v>
      </c>
      <c r="Y842" s="55"/>
      <c r="Z842" s="49">
        <v>0.41</v>
      </c>
      <c r="AA842" s="11">
        <v>2</v>
      </c>
      <c r="AB842" s="8"/>
      <c r="AC842" s="8">
        <v>7.49233333333333</v>
      </c>
      <c r="AD842" s="8">
        <v>7.49233333333333</v>
      </c>
      <c r="AE842" s="8"/>
    </row>
    <row r="843" spans="1:31" ht="12.75" hidden="1">
      <c r="A843" s="8">
        <v>331050100</v>
      </c>
      <c r="B843" s="65" t="s">
        <v>1731</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1" ht="12.75" hidden="1">
      <c r="A844" s="8">
        <v>331050200</v>
      </c>
      <c r="B844" s="65" t="s">
        <v>1732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hidden="1">
      <c r="A845" s="8">
        <v>331060000</v>
      </c>
      <c r="B845" s="65" t="s">
        <v>1733</v>
      </c>
      <c r="C845" s="10"/>
      <c r="D845" s="9"/>
      <c r="E845" s="9"/>
      <c r="F845" s="9"/>
      <c r="G845" s="9"/>
      <c r="H845" s="9"/>
      <c r="I845" s="9"/>
      <c r="J845" s="9"/>
      <c r="K845" s="9"/>
      <c r="L845" s="9"/>
      <c r="M845" s="9"/>
      <c r="N845" s="9"/>
      <c r="O845" s="9"/>
      <c r="P845" s="9"/>
      <c r="Q845" s="9"/>
      <c r="R845" s="9"/>
      <c r="S845" s="9"/>
      <c r="T845" s="9"/>
      <c r="U845" s="9"/>
      <c r="V845" s="9"/>
      <c r="W845" s="9"/>
      <c r="X845" s="8">
        <v>190</v>
      </c>
      <c r="Y845" s="55"/>
      <c r="Z845" s="49">
        <v>0.41</v>
      </c>
      <c r="AA845" s="11">
        <v>2</v>
      </c>
      <c r="AB845" s="8"/>
      <c r="AC845" s="8"/>
      <c r="AD845" s="8"/>
      <c r="AE845" s="8"/>
    </row>
    <row r="846" spans="1:31" ht="12.75" hidden="1">
      <c r="A846" s="8">
        <v>331060100</v>
      </c>
      <c r="B846" s="65" t="s">
        <v>1734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5" t="s">
        <v>1735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5" t="s">
        <v>1736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c r="A849" s="8">
        <v>331060201</v>
      </c>
      <c r="B849" s="65" t="s">
        <v>1735</v>
      </c>
      <c r="C849" s="10"/>
      <c r="D849" s="9"/>
      <c r="E849" s="9"/>
      <c r="F849" s="9"/>
      <c r="G849" s="9"/>
      <c r="H849" s="9"/>
      <c r="I849" s="9">
        <v>8</v>
      </c>
      <c r="J849" s="9">
        <v>1</v>
      </c>
      <c r="K849" s="9"/>
      <c r="L849" s="9">
        <v>7</v>
      </c>
      <c r="M849" s="9"/>
      <c r="N849" s="9">
        <v>8</v>
      </c>
      <c r="O849" s="9">
        <v>1</v>
      </c>
      <c r="P849" s="9"/>
      <c r="Q849" s="9">
        <v>7</v>
      </c>
      <c r="R849" s="9"/>
      <c r="S849" s="9"/>
      <c r="T849" s="9"/>
      <c r="U849" s="9"/>
      <c r="V849" s="9"/>
      <c r="W849" s="9"/>
      <c r="X849" s="8">
        <v>144</v>
      </c>
      <c r="Y849" s="55"/>
      <c r="Z849" s="49">
        <v>0.41</v>
      </c>
      <c r="AA849" s="11">
        <v>2</v>
      </c>
      <c r="AB849" s="8"/>
      <c r="AC849" s="8">
        <v>17.784</v>
      </c>
      <c r="AD849" s="8">
        <v>17.784</v>
      </c>
      <c r="AE849" s="8"/>
    </row>
    <row r="850" spans="1:31" ht="12.75">
      <c r="A850" s="8">
        <v>331060300</v>
      </c>
      <c r="B850" s="65" t="s">
        <v>1737</v>
      </c>
      <c r="C850" s="10"/>
      <c r="D850" s="9">
        <v>20</v>
      </c>
      <c r="E850" s="9"/>
      <c r="F850" s="9"/>
      <c r="G850" s="9">
        <v>20</v>
      </c>
      <c r="H850" s="9"/>
      <c r="I850" s="9">
        <v>78</v>
      </c>
      <c r="J850" s="9">
        <v>9</v>
      </c>
      <c r="K850" s="9"/>
      <c r="L850" s="9">
        <v>69</v>
      </c>
      <c r="M850" s="9"/>
      <c r="N850" s="9">
        <v>90</v>
      </c>
      <c r="O850" s="9">
        <v>9</v>
      </c>
      <c r="P850" s="9"/>
      <c r="Q850" s="9">
        <v>81</v>
      </c>
      <c r="R850" s="9"/>
      <c r="S850" s="9">
        <v>8</v>
      </c>
      <c r="T850" s="9"/>
      <c r="U850" s="9"/>
      <c r="V850" s="9">
        <v>8</v>
      </c>
      <c r="W850" s="9"/>
      <c r="X850" s="8">
        <v>189</v>
      </c>
      <c r="Y850" s="55"/>
      <c r="Z850" s="49">
        <v>0.41</v>
      </c>
      <c r="AA850" s="11">
        <v>2</v>
      </c>
      <c r="AB850" s="8">
        <v>63</v>
      </c>
      <c r="AC850" s="8">
        <v>228.9735</v>
      </c>
      <c r="AD850" s="8">
        <v>266.7735</v>
      </c>
      <c r="AE850" s="8">
        <v>25.2</v>
      </c>
    </row>
    <row r="851" spans="1:31" ht="12.75" hidden="1">
      <c r="A851" s="8">
        <v>331060301</v>
      </c>
      <c r="B851" s="65" t="s">
        <v>1735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5" t="s">
        <v>1738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5" t="s">
        <v>1739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hidden="1">
      <c r="A854" s="8">
        <v>331090000</v>
      </c>
      <c r="B854" s="65" t="s">
        <v>1740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5" t="s">
        <v>1741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5" t="s">
        <v>1742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5" t="s">
        <v>1743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5" t="s">
        <v>1744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c r="A859" s="8">
        <v>331410000</v>
      </c>
      <c r="B859" s="65" t="s">
        <v>1745</v>
      </c>
      <c r="C859" s="10"/>
      <c r="D859" s="9"/>
      <c r="E859" s="9"/>
      <c r="F859" s="9"/>
      <c r="G859" s="9"/>
      <c r="H859" s="9"/>
      <c r="I859" s="9">
        <v>2</v>
      </c>
      <c r="J859" s="9"/>
      <c r="K859" s="9"/>
      <c r="L859" s="9">
        <v>2</v>
      </c>
      <c r="M859" s="9"/>
      <c r="N859" s="9">
        <v>2</v>
      </c>
      <c r="O859" s="9"/>
      <c r="P859" s="9"/>
      <c r="Q859" s="9">
        <v>2</v>
      </c>
      <c r="R859" s="9"/>
      <c r="S859" s="9"/>
      <c r="T859" s="9"/>
      <c r="U859" s="9"/>
      <c r="V859" s="9"/>
      <c r="W859" s="9"/>
      <c r="X859" s="8">
        <v>144</v>
      </c>
      <c r="Y859" s="55"/>
      <c r="Z859" s="49">
        <v>0.41</v>
      </c>
      <c r="AA859" s="11">
        <v>2</v>
      </c>
      <c r="AB859" s="8"/>
      <c r="AC859" s="8">
        <v>4.8</v>
      </c>
      <c r="AD859" s="8">
        <v>4.8</v>
      </c>
      <c r="AE859" s="8"/>
    </row>
    <row r="860" spans="1:31" ht="12.75">
      <c r="A860" s="8">
        <v>331420000</v>
      </c>
      <c r="B860" s="65" t="s">
        <v>1746</v>
      </c>
      <c r="C860" s="10"/>
      <c r="D860" s="9"/>
      <c r="E860" s="9"/>
      <c r="F860" s="9"/>
      <c r="G860" s="9"/>
      <c r="H860" s="9"/>
      <c r="I860" s="9">
        <v>1</v>
      </c>
      <c r="J860" s="9"/>
      <c r="K860" s="9"/>
      <c r="L860" s="9">
        <v>1</v>
      </c>
      <c r="M860" s="9"/>
      <c r="N860" s="9">
        <v>1</v>
      </c>
      <c r="O860" s="9"/>
      <c r="P860" s="9"/>
      <c r="Q860" s="9">
        <v>1</v>
      </c>
      <c r="R860" s="9"/>
      <c r="S860" s="9"/>
      <c r="T860" s="9"/>
      <c r="U860" s="9"/>
      <c r="V860" s="9"/>
      <c r="W860" s="9"/>
      <c r="X860" s="8">
        <v>141</v>
      </c>
      <c r="Y860" s="55"/>
      <c r="Z860" s="49">
        <v>0.41</v>
      </c>
      <c r="AA860" s="11">
        <v>2</v>
      </c>
      <c r="AB860" s="8"/>
      <c r="AC860" s="8">
        <v>2.35</v>
      </c>
      <c r="AD860" s="8">
        <v>2.35</v>
      </c>
      <c r="AE860" s="8"/>
    </row>
    <row r="861" spans="1:31" ht="12.75" hidden="1">
      <c r="A861" s="8">
        <v>331430000</v>
      </c>
      <c r="B861" s="65" t="s">
        <v>1747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5" t="s">
        <v>1748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5" t="s">
        <v>1749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c r="A864" s="8">
        <v>331600000</v>
      </c>
      <c r="B864" s="65" t="s">
        <v>1750</v>
      </c>
      <c r="C864" s="10"/>
      <c r="D864" s="9">
        <v>1</v>
      </c>
      <c r="E864" s="9"/>
      <c r="F864" s="9"/>
      <c r="G864" s="9">
        <v>1</v>
      </c>
      <c r="H864" s="9"/>
      <c r="I864" s="9"/>
      <c r="J864" s="9"/>
      <c r="K864" s="9"/>
      <c r="L864" s="9"/>
      <c r="M864" s="9"/>
      <c r="N864" s="9">
        <v>1</v>
      </c>
      <c r="O864" s="9"/>
      <c r="P864" s="9"/>
      <c r="Q864" s="9">
        <v>1</v>
      </c>
      <c r="R864" s="9"/>
      <c r="S864" s="9"/>
      <c r="T864" s="9"/>
      <c r="U864" s="9"/>
      <c r="V864" s="9"/>
      <c r="W864" s="9"/>
      <c r="X864" s="8">
        <v>197</v>
      </c>
      <c r="Y864" s="55"/>
      <c r="Z864" s="49">
        <v>0.41</v>
      </c>
      <c r="AA864" s="11">
        <v>2</v>
      </c>
      <c r="AB864" s="8">
        <v>3.28333333333333</v>
      </c>
      <c r="AC864" s="8"/>
      <c r="AD864" s="8">
        <v>3.28333333333333</v>
      </c>
      <c r="AE864" s="8"/>
    </row>
    <row r="865" spans="1:31" ht="12.75" hidden="1">
      <c r="A865" s="80">
        <v>351000000</v>
      </c>
      <c r="B865" s="81" t="s">
        <v>316</v>
      </c>
      <c r="C865" s="10"/>
      <c r="D865" s="82"/>
      <c r="E865" s="82"/>
      <c r="F865" s="82"/>
      <c r="G865" s="82"/>
      <c r="H865" s="82"/>
      <c r="I865" s="82"/>
      <c r="J865" s="82"/>
      <c r="K865" s="82"/>
      <c r="L865" s="82"/>
      <c r="M865" s="82"/>
      <c r="N865" s="82"/>
      <c r="O865" s="82"/>
      <c r="P865" s="82"/>
      <c r="Q865" s="82"/>
      <c r="R865" s="82"/>
      <c r="S865" s="82"/>
      <c r="T865" s="82"/>
      <c r="U865" s="82"/>
      <c r="V865" s="82"/>
      <c r="W865" s="82"/>
      <c r="X865" s="80">
        <v>231</v>
      </c>
      <c r="Y865" s="55"/>
      <c r="Z865" s="83">
        <v>0.41</v>
      </c>
      <c r="AA865" s="84">
        <v>2</v>
      </c>
      <c r="AB865" s="80"/>
      <c r="AC865" s="80"/>
      <c r="AD865" s="80"/>
      <c r="AE865" s="80"/>
    </row>
    <row r="866" spans="1:31" ht="12.75" customHeight="1">
      <c r="A866" s="73">
        <v>600010000</v>
      </c>
      <c r="B866" s="74" t="s">
        <v>515</v>
      </c>
      <c r="C866" s="79"/>
      <c r="D866" s="68"/>
      <c r="E866" s="68"/>
      <c r="F866" s="68"/>
      <c r="G866" s="68"/>
      <c r="H866" s="68"/>
      <c r="I866" s="68">
        <v>8</v>
      </c>
      <c r="J866" s="68"/>
      <c r="K866" s="68"/>
      <c r="L866" s="68">
        <v>8</v>
      </c>
      <c r="M866" s="68"/>
      <c r="N866" s="68">
        <v>8</v>
      </c>
      <c r="O866" s="68"/>
      <c r="P866" s="68"/>
      <c r="Q866" s="68">
        <v>8</v>
      </c>
      <c r="R866" s="68"/>
      <c r="S866" s="68"/>
      <c r="T866" s="68"/>
      <c r="U866" s="68"/>
      <c r="V866" s="68"/>
      <c r="W866" s="68"/>
      <c r="X866" s="73">
        <v>98</v>
      </c>
      <c r="Y866" s="75"/>
      <c r="Z866" s="76">
        <v>0.41</v>
      </c>
      <c r="AA866" s="77">
        <v>2</v>
      </c>
      <c r="AB866" s="73"/>
      <c r="AC866" s="73">
        <v>13.0666666666667</v>
      </c>
      <c r="AD866" s="73">
        <v>13.0666666666667</v>
      </c>
      <c r="AE866" s="73"/>
    </row>
    <row r="867" spans="1:31" ht="12.75">
      <c r="A867" s="73">
        <v>351000000</v>
      </c>
      <c r="B867" s="74" t="s">
        <v>1751</v>
      </c>
      <c r="C867" s="67"/>
      <c r="D867" s="68"/>
      <c r="E867" s="68"/>
      <c r="F867" s="68"/>
      <c r="G867" s="68"/>
      <c r="H867" s="68"/>
      <c r="I867" s="68">
        <v>8</v>
      </c>
      <c r="J867" s="68"/>
      <c r="K867" s="68"/>
      <c r="L867" s="68">
        <v>8</v>
      </c>
      <c r="M867" s="68"/>
      <c r="N867" s="68">
        <v>6</v>
      </c>
      <c r="O867" s="68"/>
      <c r="P867" s="68"/>
      <c r="Q867" s="68">
        <v>6</v>
      </c>
      <c r="R867" s="68"/>
      <c r="S867" s="68">
        <v>2</v>
      </c>
      <c r="T867" s="68"/>
      <c r="U867" s="68"/>
      <c r="V867" s="68">
        <v>2</v>
      </c>
      <c r="W867" s="68"/>
      <c r="X867" s="73">
        <v>231</v>
      </c>
      <c r="Y867" s="75"/>
      <c r="Z867" s="76">
        <v>0.41</v>
      </c>
      <c r="AA867" s="77">
        <v>2</v>
      </c>
      <c r="AB867" s="73"/>
      <c r="AC867" s="73">
        <v>30.8</v>
      </c>
      <c r="AD867" s="73">
        <v>23.1</v>
      </c>
      <c r="AE867" s="73">
        <v>7.7</v>
      </c>
    </row>
    <row r="868" spans="1:31" ht="25.5">
      <c r="A868" s="73">
        <v>600060000</v>
      </c>
      <c r="B868" s="74" t="s">
        <v>1752</v>
      </c>
      <c r="C868" s="67"/>
      <c r="D868" s="68">
        <v>1</v>
      </c>
      <c r="E868" s="68"/>
      <c r="F868" s="68"/>
      <c r="G868" s="68">
        <v>1</v>
      </c>
      <c r="H868" s="68"/>
      <c r="I868" s="68"/>
      <c r="J868" s="68"/>
      <c r="K868" s="68"/>
      <c r="L868" s="68"/>
      <c r="M868" s="68"/>
      <c r="N868" s="68">
        <v>1</v>
      </c>
      <c r="O868" s="68"/>
      <c r="P868" s="68"/>
      <c r="Q868" s="68">
        <v>1</v>
      </c>
      <c r="R868" s="68"/>
      <c r="S868" s="68"/>
      <c r="T868" s="68"/>
      <c r="U868" s="68"/>
      <c r="V868" s="68"/>
      <c r="W868" s="68"/>
      <c r="X868" s="73">
        <v>147</v>
      </c>
      <c r="Y868" s="75"/>
      <c r="Z868" s="76">
        <v>0.41</v>
      </c>
      <c r="AA868" s="77">
        <v>2</v>
      </c>
      <c r="AB868" s="73">
        <v>2.45</v>
      </c>
      <c r="AC868" s="73"/>
      <c r="AD868" s="73">
        <v>2.45</v>
      </c>
      <c r="AE868" s="73"/>
    </row>
    <row r="869" spans="1:31" ht="12.75">
      <c r="A869" s="73">
        <v>600080000</v>
      </c>
      <c r="B869" s="74" t="s">
        <v>1623</v>
      </c>
      <c r="C869" s="67"/>
      <c r="D869" s="68"/>
      <c r="E869" s="68"/>
      <c r="F869" s="68"/>
      <c r="G869" s="68"/>
      <c r="H869" s="68"/>
      <c r="I869" s="68"/>
      <c r="J869" s="68"/>
      <c r="K869" s="68"/>
      <c r="L869" s="68"/>
      <c r="M869" s="68"/>
      <c r="N869" s="68"/>
      <c r="O869" s="68"/>
      <c r="P869" s="68"/>
      <c r="Q869" s="68"/>
      <c r="R869" s="68"/>
      <c r="S869" s="68"/>
      <c r="T869" s="68"/>
      <c r="U869" s="68"/>
      <c r="V869" s="68"/>
      <c r="W869" s="68"/>
      <c r="X869" s="73">
        <v>120</v>
      </c>
      <c r="Y869" s="75"/>
      <c r="Z869" s="76">
        <v>0.41</v>
      </c>
      <c r="AA869" s="77">
        <v>2</v>
      </c>
      <c r="AB869" s="73"/>
      <c r="AC869" s="73"/>
      <c r="AD869" s="73"/>
      <c r="AE869" s="73"/>
    </row>
    <row r="870" spans="1:31" ht="12.75">
      <c r="A870" s="73">
        <v>600020000</v>
      </c>
      <c r="B870" s="74" t="s">
        <v>1624</v>
      </c>
      <c r="C870" s="67"/>
      <c r="D870" s="68"/>
      <c r="E870" s="68"/>
      <c r="F870" s="68"/>
      <c r="G870" s="68"/>
      <c r="H870" s="68"/>
      <c r="I870" s="68">
        <v>2</v>
      </c>
      <c r="J870" s="68"/>
      <c r="K870" s="68"/>
      <c r="L870" s="68">
        <v>2</v>
      </c>
      <c r="M870" s="68"/>
      <c r="N870" s="68">
        <v>2</v>
      </c>
      <c r="O870" s="68"/>
      <c r="P870" s="68"/>
      <c r="Q870" s="68">
        <v>2</v>
      </c>
      <c r="R870" s="68"/>
      <c r="S870" s="68"/>
      <c r="T870" s="68"/>
      <c r="U870" s="68"/>
      <c r="V870" s="68"/>
      <c r="W870" s="68"/>
      <c r="X870" s="73">
        <v>60</v>
      </c>
      <c r="Y870" s="75"/>
      <c r="Z870" s="76">
        <v>0.41</v>
      </c>
      <c r="AA870" s="77">
        <v>2</v>
      </c>
      <c r="AB870" s="73"/>
      <c r="AC870" s="73">
        <v>2</v>
      </c>
      <c r="AD870" s="73">
        <v>2</v>
      </c>
      <c r="AE870" s="73"/>
    </row>
    <row r="871" spans="1:31" ht="12.75">
      <c r="A871" s="73">
        <v>351000000</v>
      </c>
      <c r="B871" s="74" t="s">
        <v>1753</v>
      </c>
      <c r="C871" s="67"/>
      <c r="D871" s="68">
        <v>2</v>
      </c>
      <c r="E871" s="68"/>
      <c r="F871" s="68"/>
      <c r="G871" s="68">
        <v>2</v>
      </c>
      <c r="H871" s="68"/>
      <c r="I871" s="68">
        <v>5</v>
      </c>
      <c r="J871" s="68"/>
      <c r="K871" s="68"/>
      <c r="L871" s="68">
        <v>5</v>
      </c>
      <c r="M871" s="68"/>
      <c r="N871" s="68">
        <v>5</v>
      </c>
      <c r="O871" s="68"/>
      <c r="P871" s="68"/>
      <c r="Q871" s="68">
        <v>5</v>
      </c>
      <c r="R871" s="68"/>
      <c r="S871" s="68">
        <v>2</v>
      </c>
      <c r="T871" s="68"/>
      <c r="U871" s="68"/>
      <c r="V871" s="68">
        <v>2</v>
      </c>
      <c r="W871" s="68"/>
      <c r="X871" s="73">
        <v>231</v>
      </c>
      <c r="Y871" s="75"/>
      <c r="Z871" s="76">
        <v>0.41</v>
      </c>
      <c r="AA871" s="77">
        <v>2</v>
      </c>
      <c r="AB871" s="73">
        <v>7.7</v>
      </c>
      <c r="AC871" s="73">
        <v>19.25</v>
      </c>
      <c r="AD871" s="73">
        <v>19.25</v>
      </c>
      <c r="AE871" s="73">
        <v>7.7</v>
      </c>
    </row>
    <row r="872" spans="1:31" ht="25.5">
      <c r="A872" s="73">
        <v>600110000</v>
      </c>
      <c r="B872" s="74" t="s">
        <v>1754</v>
      </c>
      <c r="C872" s="67"/>
      <c r="D872" s="68">
        <v>7</v>
      </c>
      <c r="E872" s="68"/>
      <c r="F872" s="68"/>
      <c r="G872" s="68">
        <v>7</v>
      </c>
      <c r="H872" s="68"/>
      <c r="I872" s="68">
        <v>17</v>
      </c>
      <c r="J872" s="68"/>
      <c r="K872" s="68"/>
      <c r="L872" s="68">
        <v>17</v>
      </c>
      <c r="M872" s="68"/>
      <c r="N872" s="68">
        <v>15</v>
      </c>
      <c r="O872" s="68"/>
      <c r="P872" s="68"/>
      <c r="Q872" s="68">
        <v>15</v>
      </c>
      <c r="R872" s="68"/>
      <c r="S872" s="68">
        <v>9</v>
      </c>
      <c r="T872" s="68"/>
      <c r="U872" s="68"/>
      <c r="V872" s="68">
        <v>9</v>
      </c>
      <c r="W872" s="68"/>
      <c r="X872" s="73">
        <v>156</v>
      </c>
      <c r="Y872" s="75"/>
      <c r="Z872" s="76">
        <v>0.41</v>
      </c>
      <c r="AA872" s="77">
        <v>2</v>
      </c>
      <c r="AB872" s="73">
        <v>18.2</v>
      </c>
      <c r="AC872" s="73">
        <v>44.2</v>
      </c>
      <c r="AD872" s="73">
        <v>39</v>
      </c>
      <c r="AE872" s="73">
        <v>23.4</v>
      </c>
    </row>
    <row r="873" spans="1:31" ht="25.5">
      <c r="A873" s="73">
        <v>341030000</v>
      </c>
      <c r="B873" s="74" t="s">
        <v>1755</v>
      </c>
      <c r="C873" s="67"/>
      <c r="D873" s="68"/>
      <c r="E873" s="68"/>
      <c r="F873" s="68"/>
      <c r="G873" s="68"/>
      <c r="H873" s="68"/>
      <c r="I873" s="68"/>
      <c r="J873" s="68"/>
      <c r="K873" s="68"/>
      <c r="L873" s="68"/>
      <c r="M873" s="68"/>
      <c r="N873" s="68"/>
      <c r="O873" s="68"/>
      <c r="P873" s="68"/>
      <c r="Q873" s="68"/>
      <c r="R873" s="68"/>
      <c r="S873" s="68"/>
      <c r="T873" s="68"/>
      <c r="U873" s="68"/>
      <c r="V873" s="68"/>
      <c r="W873" s="68"/>
      <c r="X873" s="73">
        <v>206</v>
      </c>
      <c r="Y873" s="75"/>
      <c r="Z873" s="76">
        <v>0.41</v>
      </c>
      <c r="AA873" s="77">
        <v>2</v>
      </c>
      <c r="AB873" s="73"/>
      <c r="AC873" s="73"/>
      <c r="AD873" s="73"/>
      <c r="AE873" s="73"/>
    </row>
    <row r="874" spans="1:31" ht="12.75">
      <c r="A874" s="73">
        <v>600120000</v>
      </c>
      <c r="B874" s="74" t="s">
        <v>1756</v>
      </c>
      <c r="C874" s="67"/>
      <c r="D874" s="68"/>
      <c r="E874" s="68"/>
      <c r="F874" s="68"/>
      <c r="G874" s="68"/>
      <c r="H874" s="68"/>
      <c r="I874" s="68"/>
      <c r="J874" s="68"/>
      <c r="K874" s="68"/>
      <c r="L874" s="68"/>
      <c r="M874" s="68"/>
      <c r="N874" s="68"/>
      <c r="O874" s="68"/>
      <c r="P874" s="68"/>
      <c r="Q874" s="68"/>
      <c r="R874" s="68"/>
      <c r="S874" s="68"/>
      <c r="T874" s="68"/>
      <c r="U874" s="68"/>
      <c r="V874" s="68"/>
      <c r="W874" s="68"/>
      <c r="X874" s="73">
        <v>91</v>
      </c>
      <c r="Y874" s="75"/>
      <c r="Z874" s="76">
        <v>0.41</v>
      </c>
      <c r="AA874" s="77">
        <v>2</v>
      </c>
      <c r="AB874" s="73"/>
      <c r="AC874" s="73"/>
      <c r="AD874" s="73"/>
      <c r="AE874" s="73"/>
    </row>
    <row r="875" spans="1:31" ht="15" customHeight="1">
      <c r="A875" s="105" t="s">
        <v>1822</v>
      </c>
      <c r="B875" s="106"/>
      <c r="C875" s="12"/>
      <c r="D875" s="13">
        <f>SUM(E875:H875)</f>
        <v>570</v>
      </c>
      <c r="E875" s="13">
        <f>E728+E738+E833+E866+E867+E868+E869+E870+E871+E872+E873+E874</f>
        <v>234</v>
      </c>
      <c r="F875" s="13">
        <f>F728+F738+F833+F866+F867+F868+F869+F870+F871+F872+F873+F874</f>
        <v>0</v>
      </c>
      <c r="G875" s="13">
        <f>G728+G738+G833+G866+G867+G868+G869+G870+G871+G872+G873+G874</f>
        <v>336</v>
      </c>
      <c r="H875" s="13">
        <f>H728+H738+H833+H866+H867+H868+H869+H870+H871+H872+H873+H874</f>
        <v>0</v>
      </c>
      <c r="I875" s="13">
        <f>SUM(J875:M875)</f>
        <v>1178</v>
      </c>
      <c r="J875" s="13">
        <f>J728+J738+J833+J866+J867+J868+J869+J870+J871+J872+J873+J874</f>
        <v>413</v>
      </c>
      <c r="K875" s="13">
        <f>K728+K738+K833+K866+K867+K868+K869+K870+K871+K872+K873+K874</f>
        <v>0</v>
      </c>
      <c r="L875" s="13">
        <f>L728+L738+L833+L866+L867+L868+L869+L870+L871+L872+L873+L874</f>
        <v>765</v>
      </c>
      <c r="M875" s="13">
        <f>M728+M738+M833+M866+M867+M868+M869+M870+M871+M872+M873+M874</f>
        <v>0</v>
      </c>
      <c r="N875" s="13">
        <f>SUM(O875:R875)</f>
        <v>1355</v>
      </c>
      <c r="O875" s="13">
        <f>O728+O738+O833+O866+O867+O868+O869+O870+O871+O872+O873+O874</f>
        <v>647</v>
      </c>
      <c r="P875" s="13">
        <f>P728+P738+P833+P866+P867+P868+P869+P870+P871+P872+P873+P874</f>
        <v>0</v>
      </c>
      <c r="Q875" s="13">
        <f>Q728+Q738+Q833+Q866+Q867+Q868+Q869+Q870+Q871+Q872+Q873+Q874</f>
        <v>708</v>
      </c>
      <c r="R875" s="13">
        <f>R728+R738+R833+R866+R867+R868+R869+R870+R871+R872+R873+R874</f>
        <v>0</v>
      </c>
      <c r="S875" s="13">
        <f>SUM(T875:W875)</f>
        <v>393</v>
      </c>
      <c r="T875" s="13">
        <f>T728+T738+T833+T866+T867+T868+T869+T870+T871+T872+T873+T874</f>
        <v>0</v>
      </c>
      <c r="U875" s="13">
        <f>U728+U738+U833+U866+U867+U868+U869+U870+U871+U872+U873+U874</f>
        <v>0</v>
      </c>
      <c r="V875" s="13">
        <f>V728+V738+V833+V866+V867+V868+V869+V870+V871+V872+V873+V874</f>
        <v>393</v>
      </c>
      <c r="W875" s="13">
        <f>W728+W738+W833+W866+W867+W868+W869+W870+W871+W872+W873+W874</f>
        <v>0</v>
      </c>
      <c r="X875" s="38" t="s">
        <v>276</v>
      </c>
      <c r="Y875" s="56"/>
      <c r="Z875" s="50" t="s">
        <v>276</v>
      </c>
      <c r="AA875" s="44" t="s">
        <v>276</v>
      </c>
      <c r="AB875" s="40">
        <f>AB728+AB738+AB833+AB866+AB867+AB868+AB869+AB870+AB871+AB872+AB873+AB874</f>
        <v>2023.0431666666668</v>
      </c>
      <c r="AC875" s="40">
        <f>AC728+AC738+AC833+AC866+AC867+AC868+AC869+AC870+AC871+AC872+AC873+AC874</f>
        <v>4067.915166666676</v>
      </c>
      <c r="AD875" s="40">
        <f>AD728+AD738+AD833+AD866+AD867+AD868+AD869+AD870+AD871+AD872+AD873+AD874</f>
        <v>4302.541666666677</v>
      </c>
      <c r="AE875" s="40">
        <f>AE728+AE738+AE833+AE866+AE867+AE868+AE869+AE870+AE871+AE872+AE873+AE874</f>
        <v>1788.4166666666663</v>
      </c>
    </row>
    <row r="876" spans="1:32" s="26" customFormat="1" ht="15" customHeight="1">
      <c r="A876" s="107" t="s">
        <v>1757</v>
      </c>
      <c r="B876" s="108"/>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09" t="s">
        <v>681</v>
      </c>
      <c r="B877" s="110"/>
      <c r="C877" s="67"/>
      <c r="D877" s="68">
        <f>SUM(E877:H877)</f>
        <v>133</v>
      </c>
      <c r="E877" s="68">
        <f>SUM(E878:E1417)</f>
        <v>1</v>
      </c>
      <c r="F877" s="68">
        <f>SUM(F878:F1417)</f>
        <v>0</v>
      </c>
      <c r="G877" s="68">
        <f>SUM(G878:G1417)</f>
        <v>132</v>
      </c>
      <c r="H877" s="68">
        <f>SUM(H878:H1417)</f>
        <v>0</v>
      </c>
      <c r="I877" s="68">
        <f>SUM(J877:M877)</f>
        <v>1508</v>
      </c>
      <c r="J877" s="68">
        <f>SUM(J878:J1417)</f>
        <v>24</v>
      </c>
      <c r="K877" s="68">
        <f>SUM(K878:K1417)</f>
        <v>0</v>
      </c>
      <c r="L877" s="68">
        <f>SUM(L878:L1417)</f>
        <v>1483</v>
      </c>
      <c r="M877" s="68">
        <f>SUM(M878:M1417)</f>
        <v>1</v>
      </c>
      <c r="N877" s="68">
        <f>SUM(O877:R877)</f>
        <v>1487</v>
      </c>
      <c r="O877" s="68">
        <f>SUM(O878:O1417)</f>
        <v>25</v>
      </c>
      <c r="P877" s="68">
        <f>SUM(P878:P1417)</f>
        <v>0</v>
      </c>
      <c r="Q877" s="68">
        <f>SUM(Q878:Q1417)</f>
        <v>1462</v>
      </c>
      <c r="R877" s="68">
        <f>SUM(R878:R1417)</f>
        <v>0</v>
      </c>
      <c r="S877" s="68">
        <f>SUM(T877:W877)</f>
        <v>154</v>
      </c>
      <c r="T877" s="68">
        <f>SUM(T878:T1417)</f>
        <v>0</v>
      </c>
      <c r="U877" s="68">
        <f>SUM(U878:U1417)</f>
        <v>0</v>
      </c>
      <c r="V877" s="68">
        <f>SUM(V878:V1417)</f>
        <v>153</v>
      </c>
      <c r="W877" s="68">
        <f>SUM(W878:W1417)</f>
        <v>1</v>
      </c>
      <c r="X877" s="69" t="s">
        <v>276</v>
      </c>
      <c r="Y877" s="70"/>
      <c r="Z877" s="71" t="s">
        <v>276</v>
      </c>
      <c r="AA877" s="72" t="s">
        <v>276</v>
      </c>
      <c r="AB877" s="73">
        <f>SUM(AB878:AB1417)</f>
        <v>297.182</v>
      </c>
      <c r="AC877" s="73">
        <f>SUM(AC878:AC1417)</f>
        <v>3176.183833333333</v>
      </c>
      <c r="AD877" s="73">
        <f>SUM(AD878:AD1417)</f>
        <v>3093.732499999999</v>
      </c>
      <c r="AE877" s="73">
        <f>SUM(AE878:AE1417)</f>
        <v>379.63333333333395</v>
      </c>
    </row>
    <row r="878" spans="1:31" ht="12.75" hidden="1">
      <c r="A878" s="8">
        <v>501010001</v>
      </c>
      <c r="B878" s="65" t="s">
        <v>1758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5.5" hidden="1">
      <c r="A879" s="8">
        <v>501010002</v>
      </c>
      <c r="B879" s="65" t="s">
        <v>1759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5" t="s">
        <v>1760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5" t="s">
        <v>1761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5" t="s">
        <v>1762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5" t="s">
        <v>1763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5" t="s">
        <v>1764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5" t="s">
        <v>1765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c r="A886" s="8">
        <v>501010009</v>
      </c>
      <c r="B886" s="65" t="s">
        <v>1766</v>
      </c>
      <c r="C886" s="10"/>
      <c r="D886" s="9">
        <v>1</v>
      </c>
      <c r="E886" s="9"/>
      <c r="F886" s="9"/>
      <c r="G886" s="9">
        <v>1</v>
      </c>
      <c r="H886" s="9"/>
      <c r="I886" s="9">
        <v>5</v>
      </c>
      <c r="J886" s="9"/>
      <c r="K886" s="9"/>
      <c r="L886" s="9">
        <v>5</v>
      </c>
      <c r="M886" s="9"/>
      <c r="N886" s="9">
        <v>6</v>
      </c>
      <c r="O886" s="9"/>
      <c r="P886" s="9"/>
      <c r="Q886" s="9">
        <v>6</v>
      </c>
      <c r="R886" s="9"/>
      <c r="S886" s="9"/>
      <c r="T886" s="9"/>
      <c r="U886" s="9"/>
      <c r="V886" s="9"/>
      <c r="W886" s="9"/>
      <c r="X886" s="8">
        <v>126</v>
      </c>
      <c r="Y886" s="55"/>
      <c r="Z886" s="49">
        <v>0.41</v>
      </c>
      <c r="AA886" s="11">
        <v>2</v>
      </c>
      <c r="AB886" s="8">
        <v>2.1</v>
      </c>
      <c r="AC886" s="8">
        <v>10.5</v>
      </c>
      <c r="AD886" s="8">
        <v>12.6</v>
      </c>
      <c r="AE886" s="8"/>
    </row>
    <row r="887" spans="1:31" ht="12.75" hidden="1">
      <c r="A887" s="8">
        <v>501010010</v>
      </c>
      <c r="B887" s="65" t="s">
        <v>1767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5" t="s">
        <v>1768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5" t="s">
        <v>1769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5" t="s">
        <v>1770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5" t="s">
        <v>1771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5" t="s">
        <v>1772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5" t="s">
        <v>1773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5" t="s">
        <v>1774</v>
      </c>
      <c r="C894" s="10"/>
      <c r="D894" s="9">
        <v>7</v>
      </c>
      <c r="E894" s="9"/>
      <c r="F894" s="9"/>
      <c r="G894" s="9">
        <v>7</v>
      </c>
      <c r="H894" s="9"/>
      <c r="I894" s="9">
        <v>4</v>
      </c>
      <c r="J894" s="9"/>
      <c r="K894" s="9"/>
      <c r="L894" s="9">
        <v>4</v>
      </c>
      <c r="M894" s="9"/>
      <c r="N894" s="9">
        <v>11</v>
      </c>
      <c r="O894" s="9"/>
      <c r="P894" s="9"/>
      <c r="Q894" s="9">
        <v>11</v>
      </c>
      <c r="R894" s="9"/>
      <c r="S894" s="9"/>
      <c r="T894" s="9"/>
      <c r="U894" s="9"/>
      <c r="V894" s="9"/>
      <c r="W894" s="9"/>
      <c r="X894" s="8">
        <v>130</v>
      </c>
      <c r="Y894" s="55"/>
      <c r="Z894" s="49">
        <v>0.41</v>
      </c>
      <c r="AA894" s="11">
        <v>2</v>
      </c>
      <c r="AB894" s="8">
        <v>15.1666666666667</v>
      </c>
      <c r="AC894" s="8">
        <v>8.66666666666667</v>
      </c>
      <c r="AD894" s="8">
        <v>23.8333333333333</v>
      </c>
      <c r="AE894" s="8"/>
    </row>
    <row r="895" spans="1:31" ht="12.75" hidden="1">
      <c r="A895" s="8">
        <v>501020000</v>
      </c>
      <c r="B895" s="65" t="s">
        <v>1775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5" t="s">
        <v>1776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5" t="s">
        <v>1777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5" t="s">
        <v>1778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5" t="s">
        <v>1779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5" t="s">
        <v>1780</v>
      </c>
      <c r="C900" s="10"/>
      <c r="D900" s="9">
        <v>3</v>
      </c>
      <c r="E900" s="9"/>
      <c r="F900" s="9"/>
      <c r="G900" s="9">
        <v>3</v>
      </c>
      <c r="H900" s="9"/>
      <c r="I900" s="9">
        <v>18</v>
      </c>
      <c r="J900" s="9"/>
      <c r="K900" s="9"/>
      <c r="L900" s="9">
        <v>18</v>
      </c>
      <c r="M900" s="9"/>
      <c r="N900" s="9">
        <v>21</v>
      </c>
      <c r="O900" s="9"/>
      <c r="P900" s="9"/>
      <c r="Q900" s="9">
        <v>21</v>
      </c>
      <c r="R900" s="9"/>
      <c r="S900" s="9"/>
      <c r="T900" s="9"/>
      <c r="U900" s="9"/>
      <c r="V900" s="9"/>
      <c r="W900" s="9"/>
      <c r="X900" s="8">
        <v>120</v>
      </c>
      <c r="Y900" s="55"/>
      <c r="Z900" s="49">
        <v>0.41</v>
      </c>
      <c r="AA900" s="11">
        <v>2</v>
      </c>
      <c r="AB900" s="8">
        <v>6</v>
      </c>
      <c r="AC900" s="8">
        <v>36</v>
      </c>
      <c r="AD900" s="8">
        <v>42</v>
      </c>
      <c r="AE900" s="8"/>
    </row>
    <row r="901" spans="1:31" ht="12.75" hidden="1">
      <c r="A901" s="8">
        <v>501020006</v>
      </c>
      <c r="B901" s="65" t="s">
        <v>1781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5" t="s">
        <v>1782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5" t="s">
        <v>1783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5" t="s">
        <v>1784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5" t="s">
        <v>1785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5" t="s">
        <v>1786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5" t="s">
        <v>1787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5" t="s">
        <v>1788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5" t="s">
        <v>1984</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5" t="s">
        <v>1789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5" t="s">
        <v>1790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5" t="s">
        <v>1791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5" t="s">
        <v>1792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5" t="s">
        <v>1793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5" t="s">
        <v>1794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5" t="s">
        <v>1795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5" t="s">
        <v>1796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5" t="s">
        <v>1797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5" t="s">
        <v>1798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5" t="s">
        <v>1799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5" t="s">
        <v>1800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5" t="s">
        <v>1801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5" t="s">
        <v>1802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5" t="s">
        <v>1803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5" t="s">
        <v>1804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5" t="s">
        <v>1805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5" t="s">
        <v>1806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5" t="s">
        <v>1807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5" t="s">
        <v>1808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5" t="s">
        <v>1809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5" t="s">
        <v>1810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5" t="s">
        <v>1811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5" t="s">
        <v>1812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5" t="s">
        <v>1813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5" t="s">
        <v>1814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5" t="s">
        <v>1815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5" t="s">
        <v>1030</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5" t="s">
        <v>1031</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5" t="s">
        <v>1032</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5" t="s">
        <v>1033</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5" t="s">
        <v>1034</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5" t="s">
        <v>1035</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5" t="s">
        <v>1036</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5" t="s">
        <v>1037</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5" t="s">
        <v>1038</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5" t="s">
        <v>1039</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5" t="s">
        <v>1040</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5" t="s">
        <v>1041</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5" t="s">
        <v>1042</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5" t="s">
        <v>1043</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5" t="s">
        <v>1044</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5" t="s">
        <v>1045</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5" t="s">
        <v>1993</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c r="A954" s="8">
        <v>501030051</v>
      </c>
      <c r="B954" s="65" t="s">
        <v>1046</v>
      </c>
      <c r="C954" s="10"/>
      <c r="D954" s="9">
        <v>5</v>
      </c>
      <c r="E954" s="9"/>
      <c r="F954" s="9"/>
      <c r="G954" s="9">
        <v>5</v>
      </c>
      <c r="H954" s="9"/>
      <c r="I954" s="9">
        <v>27</v>
      </c>
      <c r="J954" s="9">
        <v>1</v>
      </c>
      <c r="K954" s="9"/>
      <c r="L954" s="9">
        <v>26</v>
      </c>
      <c r="M954" s="9"/>
      <c r="N954" s="9">
        <v>32</v>
      </c>
      <c r="O954" s="9">
        <v>1</v>
      </c>
      <c r="P954" s="9"/>
      <c r="Q954" s="9">
        <v>31</v>
      </c>
      <c r="R954" s="9"/>
      <c r="S954" s="9"/>
      <c r="T954" s="9"/>
      <c r="U954" s="9"/>
      <c r="V954" s="9"/>
      <c r="W954" s="9"/>
      <c r="X954" s="8">
        <v>120</v>
      </c>
      <c r="Y954" s="55"/>
      <c r="Z954" s="49">
        <v>0.41</v>
      </c>
      <c r="AA954" s="11">
        <v>2</v>
      </c>
      <c r="AB954" s="8">
        <v>10</v>
      </c>
      <c r="AC954" s="8">
        <v>52.82</v>
      </c>
      <c r="AD954" s="8">
        <v>62.82</v>
      </c>
      <c r="AE954" s="8"/>
    </row>
    <row r="955" spans="1:31" ht="25.5" hidden="1">
      <c r="A955" s="8">
        <v>501030052</v>
      </c>
      <c r="B955" s="65" t="s">
        <v>1047</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5" t="s">
        <v>1048</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5" t="s">
        <v>1049</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5" t="s">
        <v>1050</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c r="A959" s="8">
        <v>501030056</v>
      </c>
      <c r="B959" s="65" t="s">
        <v>1051</v>
      </c>
      <c r="C959" s="10"/>
      <c r="D959" s="9">
        <v>1</v>
      </c>
      <c r="E959" s="9"/>
      <c r="F959" s="9"/>
      <c r="G959" s="9">
        <v>1</v>
      </c>
      <c r="H959" s="9"/>
      <c r="I959" s="9"/>
      <c r="J959" s="9"/>
      <c r="K959" s="9"/>
      <c r="L959" s="9"/>
      <c r="M959" s="9"/>
      <c r="N959" s="9">
        <v>1</v>
      </c>
      <c r="O959" s="9"/>
      <c r="P959" s="9"/>
      <c r="Q959" s="9">
        <v>1</v>
      </c>
      <c r="R959" s="9"/>
      <c r="S959" s="9"/>
      <c r="T959" s="9"/>
      <c r="U959" s="9"/>
      <c r="V959" s="9"/>
      <c r="W959" s="9"/>
      <c r="X959" s="8">
        <v>120</v>
      </c>
      <c r="Y959" s="55"/>
      <c r="Z959" s="49">
        <v>0.41</v>
      </c>
      <c r="AA959" s="11">
        <v>2</v>
      </c>
      <c r="AB959" s="8">
        <v>2</v>
      </c>
      <c r="AC959" s="8"/>
      <c r="AD959" s="8">
        <v>2</v>
      </c>
      <c r="AE959" s="8"/>
    </row>
    <row r="960" spans="1:31" ht="25.5" hidden="1">
      <c r="A960" s="8">
        <v>501030057</v>
      </c>
      <c r="B960" s="65" t="s">
        <v>1052</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5" t="s">
        <v>2062</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5" t="s">
        <v>1053</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5" t="s">
        <v>1054</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5" t="s">
        <v>1055</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c r="A965" s="85">
        <v>501030062</v>
      </c>
      <c r="B965" s="88" t="s">
        <v>1056</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5">
        <v>501030063</v>
      </c>
      <c r="B966" s="88" t="s">
        <v>1057</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5">
        <v>501030064</v>
      </c>
      <c r="B967" s="88" t="s">
        <v>1058</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5">
        <v>501030065</v>
      </c>
      <c r="B968" s="88" t="s">
        <v>1059</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5">
        <v>501030066</v>
      </c>
      <c r="B969" s="88" t="s">
        <v>1060</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5">
        <v>501030067</v>
      </c>
      <c r="B970" s="88" t="s">
        <v>1061</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5">
        <v>501030068</v>
      </c>
      <c r="B971" s="88" t="s">
        <v>1062</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5">
        <v>501030069</v>
      </c>
      <c r="B972" s="88" t="s">
        <v>1063</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5">
        <v>501030070</v>
      </c>
      <c r="B973" s="88" t="s">
        <v>507</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5">
        <v>501040000</v>
      </c>
      <c r="B974" s="88" t="s">
        <v>1064</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5">
        <v>501040001</v>
      </c>
      <c r="B975" s="88" t="s">
        <v>1065</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5">
        <v>501040002</v>
      </c>
      <c r="B976" s="88" t="s">
        <v>1066</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5" t="s">
        <v>1067</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5" t="s">
        <v>1068</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5" t="s">
        <v>1069</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5" t="s">
        <v>1070</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5" t="s">
        <v>1071</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5" t="s">
        <v>1072</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5" t="s">
        <v>1073</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5" t="s">
        <v>1074</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5" t="s">
        <v>1075</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5" t="s">
        <v>1076</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5" t="s">
        <v>1077</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5" t="s">
        <v>1078</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5" t="s">
        <v>1079</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5" t="s">
        <v>1080</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5" t="s">
        <v>1081</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5" t="s">
        <v>1082</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5" t="s">
        <v>1083</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5" t="s">
        <v>1084</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5" t="s">
        <v>1085</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5" t="s">
        <v>1086</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c r="A997" s="8">
        <v>501050006</v>
      </c>
      <c r="B997" s="65" t="s">
        <v>1087</v>
      </c>
      <c r="C997" s="10"/>
      <c r="D997" s="9"/>
      <c r="E997" s="9"/>
      <c r="F997" s="9"/>
      <c r="G997" s="9"/>
      <c r="H997" s="9"/>
      <c r="I997" s="9">
        <v>1</v>
      </c>
      <c r="J997" s="9"/>
      <c r="K997" s="9"/>
      <c r="L997" s="9">
        <v>1</v>
      </c>
      <c r="M997" s="9"/>
      <c r="N997" s="9">
        <v>1</v>
      </c>
      <c r="O997" s="9"/>
      <c r="P997" s="9"/>
      <c r="Q997" s="9">
        <v>1</v>
      </c>
      <c r="R997" s="9"/>
      <c r="S997" s="9"/>
      <c r="T997" s="9"/>
      <c r="U997" s="9"/>
      <c r="V997" s="9"/>
      <c r="W997" s="9"/>
      <c r="X997" s="8">
        <v>113</v>
      </c>
      <c r="Y997" s="55"/>
      <c r="Z997" s="49">
        <v>0.41</v>
      </c>
      <c r="AA997" s="11">
        <v>2</v>
      </c>
      <c r="AB997" s="8"/>
      <c r="AC997" s="8">
        <v>1.88333333333333</v>
      </c>
      <c r="AD997" s="8">
        <v>1.88333333333333</v>
      </c>
      <c r="AE997" s="8"/>
    </row>
    <row r="998" spans="1:31" ht="12.75" hidden="1">
      <c r="A998" s="8">
        <v>501050007</v>
      </c>
      <c r="B998" s="65" t="s">
        <v>1088</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5" t="s">
        <v>1089</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5" t="s">
        <v>1090</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5" t="s">
        <v>1091</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5" t="s">
        <v>1092</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5" t="s">
        <v>1093</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5" t="s">
        <v>1094</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5" t="s">
        <v>1095</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5" t="s">
        <v>1096</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5" t="s">
        <v>2101</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5" t="s">
        <v>1097</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5" t="s">
        <v>1098</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5" t="s">
        <v>1099</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5" t="s">
        <v>1100</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5" t="s">
        <v>1101</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5" t="s">
        <v>1102</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5" t="s">
        <v>1103</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5" t="s">
        <v>1104</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5" t="s">
        <v>1105</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5" t="s">
        <v>1106</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hidden="1">
      <c r="A1018" s="8">
        <v>501060016</v>
      </c>
      <c r="B1018" s="65" t="s">
        <v>1107</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25.5" hidden="1">
      <c r="A1019" s="8">
        <v>501060017</v>
      </c>
      <c r="B1019" s="65" t="s">
        <v>1108</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5" t="s">
        <v>1109</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c r="A1021" s="8">
        <v>501060019</v>
      </c>
      <c r="B1021" s="65" t="s">
        <v>1110</v>
      </c>
      <c r="C1021" s="10"/>
      <c r="D1021" s="9"/>
      <c r="E1021" s="9"/>
      <c r="F1021" s="9"/>
      <c r="G1021" s="9"/>
      <c r="H1021" s="9"/>
      <c r="I1021" s="9">
        <v>1</v>
      </c>
      <c r="J1021" s="9"/>
      <c r="K1021" s="9"/>
      <c r="L1021" s="9">
        <v>1</v>
      </c>
      <c r="M1021" s="9"/>
      <c r="N1021" s="9">
        <v>1</v>
      </c>
      <c r="O1021" s="9"/>
      <c r="P1021" s="9"/>
      <c r="Q1021" s="9">
        <v>1</v>
      </c>
      <c r="R1021" s="9"/>
      <c r="S1021" s="9"/>
      <c r="T1021" s="9"/>
      <c r="U1021" s="9"/>
      <c r="V1021" s="9"/>
      <c r="W1021" s="9"/>
      <c r="X1021" s="8">
        <v>151</v>
      </c>
      <c r="Y1021" s="55"/>
      <c r="Z1021" s="49">
        <v>0.41</v>
      </c>
      <c r="AA1021" s="11">
        <v>2</v>
      </c>
      <c r="AB1021" s="8"/>
      <c r="AC1021" s="8">
        <v>2.51666666666667</v>
      </c>
      <c r="AD1021" s="8">
        <v>2.51666666666667</v>
      </c>
      <c r="AE1021" s="8"/>
    </row>
    <row r="1022" spans="1:31" ht="12.75">
      <c r="A1022" s="8">
        <v>501060020</v>
      </c>
      <c r="B1022" s="65" t="s">
        <v>1111</v>
      </c>
      <c r="C1022" s="10"/>
      <c r="D1022" s="9"/>
      <c r="E1022" s="9"/>
      <c r="F1022" s="9"/>
      <c r="G1022" s="9"/>
      <c r="H1022" s="9"/>
      <c r="I1022" s="9">
        <v>2</v>
      </c>
      <c r="J1022" s="9">
        <v>1</v>
      </c>
      <c r="K1022" s="9"/>
      <c r="L1022" s="9">
        <v>1</v>
      </c>
      <c r="M1022" s="9"/>
      <c r="N1022" s="9">
        <v>1</v>
      </c>
      <c r="O1022" s="9">
        <v>1</v>
      </c>
      <c r="P1022" s="9"/>
      <c r="Q1022" s="9"/>
      <c r="R1022" s="9"/>
      <c r="S1022" s="9">
        <v>1</v>
      </c>
      <c r="T1022" s="9"/>
      <c r="U1022" s="9"/>
      <c r="V1022" s="9">
        <v>1</v>
      </c>
      <c r="W1022" s="9"/>
      <c r="X1022" s="8">
        <v>151</v>
      </c>
      <c r="Y1022" s="55"/>
      <c r="Z1022" s="49">
        <v>0.41</v>
      </c>
      <c r="AA1022" s="11">
        <v>2</v>
      </c>
      <c r="AB1022" s="8"/>
      <c r="AC1022" s="8">
        <v>3.5485</v>
      </c>
      <c r="AD1022" s="8">
        <v>1.03183333333333</v>
      </c>
      <c r="AE1022" s="8">
        <v>2.51666666666667</v>
      </c>
    </row>
    <row r="1023" spans="1:31" ht="12.75">
      <c r="A1023" s="8">
        <v>501060021</v>
      </c>
      <c r="B1023" s="65" t="s">
        <v>1112</v>
      </c>
      <c r="C1023" s="10"/>
      <c r="D1023" s="9"/>
      <c r="E1023" s="9"/>
      <c r="F1023" s="9"/>
      <c r="G1023" s="9"/>
      <c r="H1023" s="9"/>
      <c r="I1023" s="9">
        <v>4</v>
      </c>
      <c r="J1023" s="9"/>
      <c r="K1023" s="9"/>
      <c r="L1023" s="9">
        <v>4</v>
      </c>
      <c r="M1023" s="9"/>
      <c r="N1023" s="9">
        <v>2</v>
      </c>
      <c r="O1023" s="9"/>
      <c r="P1023" s="9"/>
      <c r="Q1023" s="9">
        <v>2</v>
      </c>
      <c r="R1023" s="9"/>
      <c r="S1023" s="9">
        <v>2</v>
      </c>
      <c r="T1023" s="9"/>
      <c r="U1023" s="9"/>
      <c r="V1023" s="9">
        <v>2</v>
      </c>
      <c r="W1023" s="9"/>
      <c r="X1023" s="8">
        <v>151</v>
      </c>
      <c r="Y1023" s="55"/>
      <c r="Z1023" s="49">
        <v>0.41</v>
      </c>
      <c r="AA1023" s="11">
        <v>2</v>
      </c>
      <c r="AB1023" s="8"/>
      <c r="AC1023" s="8">
        <v>10.0666666666667</v>
      </c>
      <c r="AD1023" s="8">
        <v>5.03333333333333</v>
      </c>
      <c r="AE1023" s="8">
        <v>5.03333333333333</v>
      </c>
    </row>
    <row r="1024" spans="1:31" ht="25.5">
      <c r="A1024" s="8">
        <v>501060022</v>
      </c>
      <c r="B1024" s="65" t="s">
        <v>1113</v>
      </c>
      <c r="C1024" s="10"/>
      <c r="D1024" s="9"/>
      <c r="E1024" s="9"/>
      <c r="F1024" s="9"/>
      <c r="G1024" s="9"/>
      <c r="H1024" s="9"/>
      <c r="I1024" s="9">
        <v>1</v>
      </c>
      <c r="J1024" s="9">
        <v>1</v>
      </c>
      <c r="K1024" s="9"/>
      <c r="L1024" s="9"/>
      <c r="M1024" s="9"/>
      <c r="N1024" s="9">
        <v>1</v>
      </c>
      <c r="O1024" s="9">
        <v>1</v>
      </c>
      <c r="P1024" s="9"/>
      <c r="Q1024" s="9"/>
      <c r="R1024" s="9"/>
      <c r="S1024" s="9"/>
      <c r="T1024" s="9"/>
      <c r="U1024" s="9"/>
      <c r="V1024" s="9"/>
      <c r="W1024" s="9"/>
      <c r="X1024" s="8">
        <v>151</v>
      </c>
      <c r="Y1024" s="55"/>
      <c r="Z1024" s="49">
        <v>0.41</v>
      </c>
      <c r="AA1024" s="11">
        <v>2</v>
      </c>
      <c r="AB1024" s="8"/>
      <c r="AC1024" s="8">
        <v>1.03183333333333</v>
      </c>
      <c r="AD1024" s="8">
        <v>1.03183333333333</v>
      </c>
      <c r="AE1024" s="8"/>
    </row>
    <row r="1025" spans="1:31" ht="12.75" hidden="1">
      <c r="A1025" s="8">
        <v>501060023</v>
      </c>
      <c r="B1025" s="65" t="s">
        <v>1114</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501060024</v>
      </c>
      <c r="B1026" s="65" t="s">
        <v>1115</v>
      </c>
      <c r="C1026" s="10"/>
      <c r="D1026" s="9">
        <v>14</v>
      </c>
      <c r="E1026" s="9"/>
      <c r="F1026" s="9"/>
      <c r="G1026" s="9">
        <v>14</v>
      </c>
      <c r="H1026" s="9"/>
      <c r="I1026" s="9">
        <v>65</v>
      </c>
      <c r="J1026" s="9">
        <v>5</v>
      </c>
      <c r="K1026" s="9"/>
      <c r="L1026" s="9">
        <v>60</v>
      </c>
      <c r="M1026" s="9"/>
      <c r="N1026" s="9">
        <v>64</v>
      </c>
      <c r="O1026" s="9">
        <v>5</v>
      </c>
      <c r="P1026" s="9"/>
      <c r="Q1026" s="9">
        <v>59</v>
      </c>
      <c r="R1026" s="9"/>
      <c r="S1026" s="9">
        <v>15</v>
      </c>
      <c r="T1026" s="9"/>
      <c r="U1026" s="9"/>
      <c r="V1026" s="9">
        <v>15</v>
      </c>
      <c r="W1026" s="9"/>
      <c r="X1026" s="8">
        <v>151</v>
      </c>
      <c r="Y1026" s="55"/>
      <c r="Z1026" s="49">
        <v>0.41</v>
      </c>
      <c r="AA1026" s="11">
        <v>2</v>
      </c>
      <c r="AB1026" s="8">
        <v>35.2333333333333</v>
      </c>
      <c r="AC1026" s="8">
        <v>156.159166666667</v>
      </c>
      <c r="AD1026" s="8">
        <v>153.6425</v>
      </c>
      <c r="AE1026" s="8">
        <v>37.75</v>
      </c>
    </row>
    <row r="1027" spans="1:31" ht="38.25" hidden="1">
      <c r="A1027" s="8">
        <v>501060025</v>
      </c>
      <c r="B1027" s="65" t="s">
        <v>1116</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5" t="s">
        <v>1117</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c r="A1029" s="8">
        <v>501060027</v>
      </c>
      <c r="B1029" s="65" t="s">
        <v>1118</v>
      </c>
      <c r="C1029" s="10"/>
      <c r="D1029" s="9"/>
      <c r="E1029" s="9"/>
      <c r="F1029" s="9"/>
      <c r="G1029" s="9"/>
      <c r="H1029" s="9"/>
      <c r="I1029" s="9">
        <v>6</v>
      </c>
      <c r="J1029" s="9"/>
      <c r="K1029" s="9"/>
      <c r="L1029" s="9">
        <v>6</v>
      </c>
      <c r="M1029" s="9"/>
      <c r="N1029" s="9">
        <v>5</v>
      </c>
      <c r="O1029" s="9"/>
      <c r="P1029" s="9"/>
      <c r="Q1029" s="9">
        <v>5</v>
      </c>
      <c r="R1029" s="9"/>
      <c r="S1029" s="9">
        <v>1</v>
      </c>
      <c r="T1029" s="9"/>
      <c r="U1029" s="9"/>
      <c r="V1029" s="9">
        <v>1</v>
      </c>
      <c r="W1029" s="9"/>
      <c r="X1029" s="8">
        <v>151</v>
      </c>
      <c r="Y1029" s="55"/>
      <c r="Z1029" s="49">
        <v>0.41</v>
      </c>
      <c r="AA1029" s="11">
        <v>2</v>
      </c>
      <c r="AB1029" s="8"/>
      <c r="AC1029" s="8">
        <v>15.1</v>
      </c>
      <c r="AD1029" s="8">
        <v>12.5833333333333</v>
      </c>
      <c r="AE1029" s="8">
        <v>2.51666666666667</v>
      </c>
    </row>
    <row r="1030" spans="1:31" ht="25.5" hidden="1">
      <c r="A1030" s="8">
        <v>501060028</v>
      </c>
      <c r="B1030" s="65" t="s">
        <v>1119</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c r="A1031" s="8">
        <v>501060029</v>
      </c>
      <c r="B1031" s="65" t="s">
        <v>1120</v>
      </c>
      <c r="C1031" s="10"/>
      <c r="D1031" s="9"/>
      <c r="E1031" s="9"/>
      <c r="F1031" s="9"/>
      <c r="G1031" s="9"/>
      <c r="H1031" s="9"/>
      <c r="I1031" s="9">
        <v>2</v>
      </c>
      <c r="J1031" s="9"/>
      <c r="K1031" s="9"/>
      <c r="L1031" s="9">
        <v>2</v>
      </c>
      <c r="M1031" s="9"/>
      <c r="N1031" s="9">
        <v>2</v>
      </c>
      <c r="O1031" s="9"/>
      <c r="P1031" s="9"/>
      <c r="Q1031" s="9">
        <v>2</v>
      </c>
      <c r="R1031" s="9"/>
      <c r="S1031" s="9"/>
      <c r="T1031" s="9"/>
      <c r="U1031" s="9"/>
      <c r="V1031" s="9"/>
      <c r="W1031" s="9"/>
      <c r="X1031" s="8">
        <v>151</v>
      </c>
      <c r="Y1031" s="55"/>
      <c r="Z1031" s="49">
        <v>0.41</v>
      </c>
      <c r="AA1031" s="11">
        <v>2</v>
      </c>
      <c r="AB1031" s="8"/>
      <c r="AC1031" s="8">
        <v>5.03333333333333</v>
      </c>
      <c r="AD1031" s="8">
        <v>5.03333333333333</v>
      </c>
      <c r="AE1031" s="8"/>
    </row>
    <row r="1032" spans="1:31" ht="25.5" hidden="1">
      <c r="A1032" s="8">
        <v>501060030</v>
      </c>
      <c r="B1032" s="65" t="s">
        <v>1121</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5" t="s">
        <v>1122</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5" t="s">
        <v>1123</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5" t="s">
        <v>1124</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5" t="s">
        <v>1125</v>
      </c>
      <c r="C1036" s="10"/>
      <c r="D1036" s="9">
        <v>42</v>
      </c>
      <c r="E1036" s="9"/>
      <c r="F1036" s="9"/>
      <c r="G1036" s="9">
        <v>42</v>
      </c>
      <c r="H1036" s="9"/>
      <c r="I1036" s="9">
        <v>245</v>
      </c>
      <c r="J1036" s="9">
        <v>6</v>
      </c>
      <c r="K1036" s="9"/>
      <c r="L1036" s="9">
        <v>239</v>
      </c>
      <c r="M1036" s="9"/>
      <c r="N1036" s="9">
        <v>192</v>
      </c>
      <c r="O1036" s="9">
        <v>6</v>
      </c>
      <c r="P1036" s="9"/>
      <c r="Q1036" s="9">
        <v>186</v>
      </c>
      <c r="R1036" s="9"/>
      <c r="S1036" s="9">
        <v>95</v>
      </c>
      <c r="T1036" s="9"/>
      <c r="U1036" s="9"/>
      <c r="V1036" s="9">
        <v>95</v>
      </c>
      <c r="W1036" s="9"/>
      <c r="X1036" s="8">
        <v>151</v>
      </c>
      <c r="Y1036" s="55"/>
      <c r="Z1036" s="49">
        <v>0.41</v>
      </c>
      <c r="AA1036" s="11">
        <v>2</v>
      </c>
      <c r="AB1036" s="8">
        <v>105.7</v>
      </c>
      <c r="AC1036" s="8">
        <v>607.674333333332</v>
      </c>
      <c r="AD1036" s="8">
        <v>474.290999999999</v>
      </c>
      <c r="AE1036" s="8">
        <v>239.083333333334</v>
      </c>
    </row>
    <row r="1037" spans="1:31" ht="38.25" hidden="1">
      <c r="A1037" s="8">
        <v>501060035</v>
      </c>
      <c r="B1037" s="65" t="s">
        <v>1126</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5" t="s">
        <v>1127</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5" t="s">
        <v>1128</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5" t="s">
        <v>1129</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5" t="s">
        <v>1130</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5" t="s">
        <v>1131</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5" t="s">
        <v>1132</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5" t="s">
        <v>1133</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5" t="s">
        <v>1134</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5" t="s">
        <v>1135</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c r="A1047" s="8">
        <v>501060045</v>
      </c>
      <c r="B1047" s="65" t="s">
        <v>1136</v>
      </c>
      <c r="C1047" s="10"/>
      <c r="D1047" s="9"/>
      <c r="E1047" s="9"/>
      <c r="F1047" s="9"/>
      <c r="G1047" s="9"/>
      <c r="H1047" s="9"/>
      <c r="I1047" s="9">
        <v>4</v>
      </c>
      <c r="J1047" s="9"/>
      <c r="K1047" s="9"/>
      <c r="L1047" s="9">
        <v>4</v>
      </c>
      <c r="M1047" s="9"/>
      <c r="N1047" s="9">
        <v>4</v>
      </c>
      <c r="O1047" s="9"/>
      <c r="P1047" s="9"/>
      <c r="Q1047" s="9">
        <v>4</v>
      </c>
      <c r="R1047" s="9"/>
      <c r="S1047" s="9"/>
      <c r="T1047" s="9"/>
      <c r="U1047" s="9"/>
      <c r="V1047" s="9"/>
      <c r="W1047" s="9"/>
      <c r="X1047" s="8">
        <v>151</v>
      </c>
      <c r="Y1047" s="55"/>
      <c r="Z1047" s="49">
        <v>0.41</v>
      </c>
      <c r="AA1047" s="11">
        <v>2</v>
      </c>
      <c r="AB1047" s="8"/>
      <c r="AC1047" s="8">
        <v>10.0666666666667</v>
      </c>
      <c r="AD1047" s="8">
        <v>10.0666666666667</v>
      </c>
      <c r="AE1047" s="8"/>
    </row>
    <row r="1048" spans="1:31" ht="38.25">
      <c r="A1048" s="8">
        <v>501060046</v>
      </c>
      <c r="B1048" s="65" t="s">
        <v>1137</v>
      </c>
      <c r="C1048" s="10"/>
      <c r="D1048" s="9"/>
      <c r="E1048" s="9"/>
      <c r="F1048" s="9"/>
      <c r="G1048" s="9"/>
      <c r="H1048" s="9"/>
      <c r="I1048" s="9">
        <v>1</v>
      </c>
      <c r="J1048" s="9"/>
      <c r="K1048" s="9"/>
      <c r="L1048" s="9">
        <v>1</v>
      </c>
      <c r="M1048" s="9"/>
      <c r="N1048" s="9">
        <v>1</v>
      </c>
      <c r="O1048" s="9"/>
      <c r="P1048" s="9"/>
      <c r="Q1048" s="9">
        <v>1</v>
      </c>
      <c r="R1048" s="9"/>
      <c r="S1048" s="9"/>
      <c r="T1048" s="9"/>
      <c r="U1048" s="9"/>
      <c r="V1048" s="9"/>
      <c r="W1048" s="9"/>
      <c r="X1048" s="8">
        <v>151</v>
      </c>
      <c r="Y1048" s="55"/>
      <c r="Z1048" s="49">
        <v>0.41</v>
      </c>
      <c r="AA1048" s="11">
        <v>2</v>
      </c>
      <c r="AB1048" s="8"/>
      <c r="AC1048" s="8">
        <v>2.51666666666667</v>
      </c>
      <c r="AD1048" s="8">
        <v>2.51666666666667</v>
      </c>
      <c r="AE1048" s="8"/>
    </row>
    <row r="1049" spans="1:31" ht="12.75" hidden="1">
      <c r="A1049" s="8">
        <v>501060047</v>
      </c>
      <c r="B1049" s="65" t="s">
        <v>1138</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5" t="s">
        <v>1139</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5" t="s">
        <v>1140</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5" t="s">
        <v>1141</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5" t="s">
        <v>1142</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5" t="s">
        <v>1143</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5" t="s">
        <v>1144</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5" t="s">
        <v>1145</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5" t="s">
        <v>1146</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5" t="s">
        <v>1147</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5" t="s">
        <v>1148</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5" t="s">
        <v>1149</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5">
        <v>501060059</v>
      </c>
      <c r="B1061" s="65" t="s">
        <v>521</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5" t="s">
        <v>1150</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5" t="s">
        <v>1151</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5" t="s">
        <v>1152</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5" t="s">
        <v>1153</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5" t="s">
        <v>1154</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5" t="s">
        <v>1155</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5" t="s">
        <v>1156</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5" t="s">
        <v>1157</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hidden="1">
      <c r="A1070" s="8">
        <v>501070008</v>
      </c>
      <c r="B1070" s="65" t="s">
        <v>1158</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hidden="1">
      <c r="A1071" s="8">
        <v>501080000</v>
      </c>
      <c r="B1071" s="65" t="s">
        <v>1159</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5" t="s">
        <v>1160</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5" t="s">
        <v>1161</v>
      </c>
      <c r="C1073" s="10"/>
      <c r="D1073" s="9">
        <v>1</v>
      </c>
      <c r="E1073" s="9"/>
      <c r="F1073" s="9"/>
      <c r="G1073" s="9">
        <v>1</v>
      </c>
      <c r="H1073" s="9"/>
      <c r="I1073" s="9">
        <v>6</v>
      </c>
      <c r="J1073" s="9"/>
      <c r="K1073" s="9"/>
      <c r="L1073" s="9">
        <v>6</v>
      </c>
      <c r="M1073" s="9"/>
      <c r="N1073" s="9">
        <v>7</v>
      </c>
      <c r="O1073" s="9"/>
      <c r="P1073" s="9"/>
      <c r="Q1073" s="9">
        <v>7</v>
      </c>
      <c r="R1073" s="9"/>
      <c r="S1073" s="9"/>
      <c r="T1073" s="9"/>
      <c r="U1073" s="9"/>
      <c r="V1073" s="9"/>
      <c r="W1073" s="9"/>
      <c r="X1073" s="8">
        <v>120</v>
      </c>
      <c r="Y1073" s="55"/>
      <c r="Z1073" s="49">
        <v>0.41</v>
      </c>
      <c r="AA1073" s="11">
        <v>2</v>
      </c>
      <c r="AB1073" s="8">
        <v>2</v>
      </c>
      <c r="AC1073" s="8">
        <v>12</v>
      </c>
      <c r="AD1073" s="8">
        <v>14</v>
      </c>
      <c r="AE1073" s="8"/>
    </row>
    <row r="1074" spans="1:31" ht="12.75" hidden="1">
      <c r="A1074" s="8">
        <v>501080003</v>
      </c>
      <c r="B1074" s="65" t="s">
        <v>1162</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5" t="s">
        <v>1163</v>
      </c>
      <c r="C1075" s="10"/>
      <c r="D1075" s="9">
        <v>4</v>
      </c>
      <c r="E1075" s="9"/>
      <c r="F1075" s="9"/>
      <c r="G1075" s="9">
        <v>4</v>
      </c>
      <c r="H1075" s="9"/>
      <c r="I1075" s="9">
        <v>2</v>
      </c>
      <c r="J1075" s="9">
        <v>1</v>
      </c>
      <c r="K1075" s="9"/>
      <c r="L1075" s="9">
        <v>1</v>
      </c>
      <c r="M1075" s="9"/>
      <c r="N1075" s="9">
        <v>6</v>
      </c>
      <c r="O1075" s="9">
        <v>1</v>
      </c>
      <c r="P1075" s="9"/>
      <c r="Q1075" s="9">
        <v>5</v>
      </c>
      <c r="R1075" s="9"/>
      <c r="S1075" s="9"/>
      <c r="T1075" s="9"/>
      <c r="U1075" s="9"/>
      <c r="V1075" s="9"/>
      <c r="W1075" s="9"/>
      <c r="X1075" s="8">
        <v>120</v>
      </c>
      <c r="Y1075" s="55"/>
      <c r="Z1075" s="49">
        <v>0.41</v>
      </c>
      <c r="AA1075" s="11">
        <v>2</v>
      </c>
      <c r="AB1075" s="8">
        <v>8</v>
      </c>
      <c r="AC1075" s="8">
        <v>2.82</v>
      </c>
      <c r="AD1075" s="8">
        <v>10.82</v>
      </c>
      <c r="AE1075" s="8"/>
    </row>
    <row r="1076" spans="1:31" ht="12.75" hidden="1">
      <c r="A1076" s="8">
        <v>501080005</v>
      </c>
      <c r="B1076" s="65" t="s">
        <v>1164</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5" t="s">
        <v>1165</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5" t="s">
        <v>1166</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5" t="s">
        <v>1167</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c r="A1080" s="8">
        <v>501080009</v>
      </c>
      <c r="B1080" s="65" t="s">
        <v>1168</v>
      </c>
      <c r="C1080" s="10"/>
      <c r="D1080" s="9">
        <v>1</v>
      </c>
      <c r="E1080" s="9"/>
      <c r="F1080" s="9"/>
      <c r="G1080" s="9">
        <v>1</v>
      </c>
      <c r="H1080" s="9"/>
      <c r="I1080" s="9">
        <v>3</v>
      </c>
      <c r="J1080" s="9"/>
      <c r="K1080" s="9"/>
      <c r="L1080" s="9">
        <v>3</v>
      </c>
      <c r="M1080" s="9"/>
      <c r="N1080" s="9">
        <v>4</v>
      </c>
      <c r="O1080" s="9"/>
      <c r="P1080" s="9"/>
      <c r="Q1080" s="9">
        <v>4</v>
      </c>
      <c r="R1080" s="9"/>
      <c r="S1080" s="9"/>
      <c r="T1080" s="9"/>
      <c r="U1080" s="9"/>
      <c r="V1080" s="9"/>
      <c r="W1080" s="9"/>
      <c r="X1080" s="8">
        <v>120</v>
      </c>
      <c r="Y1080" s="55"/>
      <c r="Z1080" s="49">
        <v>0.41</v>
      </c>
      <c r="AA1080" s="11">
        <v>2</v>
      </c>
      <c r="AB1080" s="8">
        <v>2</v>
      </c>
      <c r="AC1080" s="8">
        <v>6</v>
      </c>
      <c r="AD1080" s="8">
        <v>8</v>
      </c>
      <c r="AE1080" s="8"/>
    </row>
    <row r="1081" spans="1:31" ht="12.75" hidden="1">
      <c r="A1081" s="8">
        <v>501080010</v>
      </c>
      <c r="B1081" s="65" t="s">
        <v>1169</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5" t="s">
        <v>1170</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5" t="s">
        <v>1171</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5" t="s">
        <v>1172</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5" t="s">
        <v>1173</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5" t="s">
        <v>1174</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5" t="s">
        <v>1175</v>
      </c>
      <c r="C1087" s="10"/>
      <c r="D1087" s="9"/>
      <c r="E1087" s="9"/>
      <c r="F1087" s="9"/>
      <c r="G1087" s="9"/>
      <c r="H1087" s="9"/>
      <c r="I1087" s="9">
        <v>6</v>
      </c>
      <c r="J1087" s="9">
        <v>1</v>
      </c>
      <c r="K1087" s="9"/>
      <c r="L1087" s="9">
        <v>5</v>
      </c>
      <c r="M1087" s="9"/>
      <c r="N1087" s="9">
        <v>6</v>
      </c>
      <c r="O1087" s="9">
        <v>1</v>
      </c>
      <c r="P1087" s="9"/>
      <c r="Q1087" s="9">
        <v>5</v>
      </c>
      <c r="R1087" s="9"/>
      <c r="S1087" s="9"/>
      <c r="T1087" s="9"/>
      <c r="U1087" s="9"/>
      <c r="V1087" s="9"/>
      <c r="W1087" s="9"/>
      <c r="X1087" s="8">
        <v>120</v>
      </c>
      <c r="Y1087" s="55"/>
      <c r="Z1087" s="49">
        <v>0.41</v>
      </c>
      <c r="AA1087" s="11">
        <v>2</v>
      </c>
      <c r="AB1087" s="8"/>
      <c r="AC1087" s="8">
        <v>10.82</v>
      </c>
      <c r="AD1087" s="8">
        <v>10.82</v>
      </c>
      <c r="AE1087" s="8"/>
    </row>
    <row r="1088" spans="1:31" ht="12.75" hidden="1">
      <c r="A1088" s="8">
        <v>501080017</v>
      </c>
      <c r="B1088" s="65" t="s">
        <v>1176</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5" t="s">
        <v>1177</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5" t="s">
        <v>1178</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5" t="s">
        <v>1179</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5" t="s">
        <v>1180</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5" t="s">
        <v>1181</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5" t="s">
        <v>1182</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5" t="s">
        <v>1183</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c r="A1096" s="8">
        <v>501080025</v>
      </c>
      <c r="B1096" s="65" t="s">
        <v>1184</v>
      </c>
      <c r="C1096" s="10"/>
      <c r="D1096" s="9">
        <v>14</v>
      </c>
      <c r="E1096" s="9"/>
      <c r="F1096" s="9"/>
      <c r="G1096" s="9">
        <v>14</v>
      </c>
      <c r="H1096" s="9"/>
      <c r="I1096" s="9">
        <v>8</v>
      </c>
      <c r="J1096" s="9"/>
      <c r="K1096" s="9"/>
      <c r="L1096" s="9">
        <v>8</v>
      </c>
      <c r="M1096" s="9"/>
      <c r="N1096" s="9">
        <v>20</v>
      </c>
      <c r="O1096" s="9"/>
      <c r="P1096" s="9"/>
      <c r="Q1096" s="9">
        <v>20</v>
      </c>
      <c r="R1096" s="9"/>
      <c r="S1096" s="9">
        <v>2</v>
      </c>
      <c r="T1096" s="9"/>
      <c r="U1096" s="9"/>
      <c r="V1096" s="9">
        <v>2</v>
      </c>
      <c r="W1096" s="9"/>
      <c r="X1096" s="8">
        <v>120</v>
      </c>
      <c r="Y1096" s="55"/>
      <c r="Z1096" s="49">
        <v>0.41</v>
      </c>
      <c r="AA1096" s="11">
        <v>2</v>
      </c>
      <c r="AB1096" s="8">
        <v>28</v>
      </c>
      <c r="AC1096" s="8">
        <v>16</v>
      </c>
      <c r="AD1096" s="8">
        <v>40</v>
      </c>
      <c r="AE1096" s="8">
        <v>4</v>
      </c>
    </row>
    <row r="1097" spans="1:31" ht="12.75" hidden="1">
      <c r="A1097" s="8">
        <v>501080026</v>
      </c>
      <c r="B1097" s="65" t="s">
        <v>1976</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5" t="s">
        <v>1185</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5" t="s">
        <v>1186</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5" t="s">
        <v>1967</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5" t="s">
        <v>1975</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5" t="s">
        <v>1187</v>
      </c>
      <c r="C1102" s="10"/>
      <c r="D1102" s="9">
        <v>3</v>
      </c>
      <c r="E1102" s="9"/>
      <c r="F1102" s="9"/>
      <c r="G1102" s="9">
        <v>3</v>
      </c>
      <c r="H1102" s="9"/>
      <c r="I1102" s="9">
        <v>5</v>
      </c>
      <c r="J1102" s="9"/>
      <c r="K1102" s="9"/>
      <c r="L1102" s="9">
        <v>5</v>
      </c>
      <c r="M1102" s="9"/>
      <c r="N1102" s="9">
        <v>8</v>
      </c>
      <c r="O1102" s="9"/>
      <c r="P1102" s="9"/>
      <c r="Q1102" s="9">
        <v>8</v>
      </c>
      <c r="R1102" s="9"/>
      <c r="S1102" s="9"/>
      <c r="T1102" s="9"/>
      <c r="U1102" s="9"/>
      <c r="V1102" s="9"/>
      <c r="W1102" s="9"/>
      <c r="X1102" s="8">
        <v>120</v>
      </c>
      <c r="Y1102" s="55"/>
      <c r="Z1102" s="49">
        <v>0.41</v>
      </c>
      <c r="AA1102" s="11">
        <v>2</v>
      </c>
      <c r="AB1102" s="8">
        <v>6</v>
      </c>
      <c r="AC1102" s="8">
        <v>10</v>
      </c>
      <c r="AD1102" s="8">
        <v>16</v>
      </c>
      <c r="AE1102" s="8"/>
    </row>
    <row r="1103" spans="1:31" ht="12.75" hidden="1">
      <c r="A1103" s="8">
        <v>501080032</v>
      </c>
      <c r="B1103" s="65" t="s">
        <v>1188</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5" t="s">
        <v>1189</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5" t="s">
        <v>1190</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5" t="s">
        <v>1191</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5" t="s">
        <v>1192</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5" t="s">
        <v>1193</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c r="A1109" s="8">
        <v>501080038</v>
      </c>
      <c r="B1109" s="65" t="s">
        <v>1945</v>
      </c>
      <c r="C1109" s="10"/>
      <c r="D1109" s="9"/>
      <c r="E1109" s="9"/>
      <c r="F1109" s="9"/>
      <c r="G1109" s="9"/>
      <c r="H1109" s="9"/>
      <c r="I1109" s="9">
        <v>1</v>
      </c>
      <c r="J1109" s="9"/>
      <c r="K1109" s="9"/>
      <c r="L1109" s="9">
        <v>1</v>
      </c>
      <c r="M1109" s="9"/>
      <c r="N1109" s="9">
        <v>1</v>
      </c>
      <c r="O1109" s="9"/>
      <c r="P1109" s="9"/>
      <c r="Q1109" s="9">
        <v>1</v>
      </c>
      <c r="R1109" s="9"/>
      <c r="S1109" s="9"/>
      <c r="T1109" s="9"/>
      <c r="U1109" s="9"/>
      <c r="V1109" s="9"/>
      <c r="W1109" s="9"/>
      <c r="X1109" s="8">
        <v>120</v>
      </c>
      <c r="Y1109" s="55"/>
      <c r="Z1109" s="49">
        <v>0.41</v>
      </c>
      <c r="AA1109" s="11">
        <v>2</v>
      </c>
      <c r="AB1109" s="8"/>
      <c r="AC1109" s="8">
        <v>2</v>
      </c>
      <c r="AD1109" s="8">
        <v>2</v>
      </c>
      <c r="AE1109" s="8"/>
    </row>
    <row r="1110" spans="1:31" ht="25.5" hidden="1">
      <c r="A1110" s="8">
        <v>501080039</v>
      </c>
      <c r="B1110" s="65" t="s">
        <v>1194</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5" t="s">
        <v>1195</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5" t="s">
        <v>1196</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5" t="s">
        <v>1197</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5" t="s">
        <v>1198</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5" t="s">
        <v>1199</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5" t="s">
        <v>1200</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5" t="s">
        <v>1201</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5" t="s">
        <v>1202</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5" t="s">
        <v>1203</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5" t="s">
        <v>1204</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5" t="s">
        <v>1205</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5" t="s">
        <v>1206</v>
      </c>
      <c r="C1122" s="10" t="s">
        <v>497</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5" t="s">
        <v>1207</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5" t="s">
        <v>1208</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5" t="s">
        <v>1209</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5" t="s">
        <v>1210</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5" t="s">
        <v>1211</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5" t="s">
        <v>1212</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5" t="s">
        <v>1213</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5" t="s">
        <v>1214</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5" t="s">
        <v>1215</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5" t="s">
        <v>1216</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5" t="s">
        <v>1217</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5" t="s">
        <v>1218</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5" t="s">
        <v>1219</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5" t="s">
        <v>1220</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5" t="s">
        <v>1221</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5" t="s">
        <v>1222</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5" t="s">
        <v>1223</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5" t="s">
        <v>1224</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5" t="s">
        <v>1225</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5" t="s">
        <v>1226</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5" t="s">
        <v>1227</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5" t="s">
        <v>1228</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5" t="s">
        <v>1229</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5" t="s">
        <v>1230</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5" t="s">
        <v>1231</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5" t="s">
        <v>1232</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5" t="s">
        <v>1233</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5">
        <v>501080079</v>
      </c>
      <c r="B1150" s="88" t="s">
        <v>1234</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5">
        <v>501080080</v>
      </c>
      <c r="B1151" s="88" t="s">
        <v>1235</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5">
        <v>501080081</v>
      </c>
      <c r="B1152" s="88" t="s">
        <v>1236</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5">
        <v>501080082</v>
      </c>
      <c r="B1153" s="88" t="s">
        <v>1237</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5">
        <v>501080083</v>
      </c>
      <c r="B1154" s="88" t="s">
        <v>1238</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5">
        <v>501080084</v>
      </c>
      <c r="B1155" s="88" t="s">
        <v>1239</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5">
        <v>501080085</v>
      </c>
      <c r="B1156" s="88" t="s">
        <v>499</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5">
        <v>501080086</v>
      </c>
      <c r="B1157" s="88" t="s">
        <v>500</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5">
        <v>501090000</v>
      </c>
      <c r="B1158" s="88" t="s">
        <v>1240</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5">
        <v>501090001</v>
      </c>
      <c r="B1159" s="88" t="s">
        <v>1241</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5">
        <v>501090002</v>
      </c>
      <c r="B1160" s="88" t="s">
        <v>1242</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5" t="s">
        <v>1243</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5" t="s">
        <v>1244</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5" t="s">
        <v>1245</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5">
        <v>501090006</v>
      </c>
      <c r="B1164" s="88" t="s">
        <v>1246</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5">
        <v>501090007</v>
      </c>
      <c r="B1165" s="88" t="s">
        <v>1247</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5">
        <v>501090008</v>
      </c>
      <c r="B1166" s="88" t="s">
        <v>1248</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5">
        <v>501090009</v>
      </c>
      <c r="B1167" s="88" t="s">
        <v>1249</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5">
        <v>501090010</v>
      </c>
      <c r="B1168" s="88" t="s">
        <v>1250</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5">
        <v>501090011</v>
      </c>
      <c r="B1169" s="88" t="s">
        <v>508</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5">
        <v>501100000</v>
      </c>
      <c r="B1170" s="88" t="s">
        <v>1251</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c r="A1171" s="85">
        <v>501100001</v>
      </c>
      <c r="B1171" s="88" t="s">
        <v>1252</v>
      </c>
      <c r="C1171" s="10"/>
      <c r="D1171" s="9">
        <v>1</v>
      </c>
      <c r="E1171" s="9"/>
      <c r="F1171" s="9"/>
      <c r="G1171" s="9">
        <v>1</v>
      </c>
      <c r="H1171" s="9"/>
      <c r="I1171" s="9"/>
      <c r="J1171" s="9"/>
      <c r="K1171" s="9"/>
      <c r="L1171" s="9"/>
      <c r="M1171" s="9"/>
      <c r="N1171" s="9">
        <v>1</v>
      </c>
      <c r="O1171" s="9"/>
      <c r="P1171" s="9"/>
      <c r="Q1171" s="9">
        <v>1</v>
      </c>
      <c r="R1171" s="9"/>
      <c r="S1171" s="9"/>
      <c r="T1171" s="9"/>
      <c r="U1171" s="9"/>
      <c r="V1171" s="9"/>
      <c r="W1171" s="9"/>
      <c r="X1171" s="8">
        <v>212</v>
      </c>
      <c r="Y1171" s="55"/>
      <c r="Z1171" s="49">
        <v>0.41</v>
      </c>
      <c r="AA1171" s="11">
        <v>2</v>
      </c>
      <c r="AB1171" s="8">
        <v>3.53333333333333</v>
      </c>
      <c r="AC1171" s="8"/>
      <c r="AD1171" s="8">
        <v>3.53333333333333</v>
      </c>
      <c r="AE1171" s="8"/>
    </row>
    <row r="1172" spans="1:31" ht="12.75" hidden="1">
      <c r="A1172" s="85">
        <v>501100002</v>
      </c>
      <c r="B1172" s="88" t="s">
        <v>1253</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c r="A1173" s="85">
        <v>501100003</v>
      </c>
      <c r="B1173" s="88" t="s">
        <v>1254</v>
      </c>
      <c r="C1173" s="10"/>
      <c r="D1173" s="9">
        <v>1</v>
      </c>
      <c r="E1173" s="9">
        <v>1</v>
      </c>
      <c r="F1173" s="9"/>
      <c r="G1173" s="9"/>
      <c r="H1173" s="9"/>
      <c r="I1173" s="9">
        <v>4</v>
      </c>
      <c r="J1173" s="9"/>
      <c r="K1173" s="9"/>
      <c r="L1173" s="9">
        <v>4</v>
      </c>
      <c r="M1173" s="9"/>
      <c r="N1173" s="9">
        <v>5</v>
      </c>
      <c r="O1173" s="9">
        <v>1</v>
      </c>
      <c r="P1173" s="9"/>
      <c r="Q1173" s="9">
        <v>4</v>
      </c>
      <c r="R1173" s="9"/>
      <c r="S1173" s="9"/>
      <c r="T1173" s="9"/>
      <c r="U1173" s="9"/>
      <c r="V1173" s="9"/>
      <c r="W1173" s="9"/>
      <c r="X1173" s="8">
        <v>212</v>
      </c>
      <c r="Y1173" s="55"/>
      <c r="Z1173" s="49">
        <v>0.41</v>
      </c>
      <c r="AA1173" s="11">
        <v>2</v>
      </c>
      <c r="AB1173" s="8">
        <v>1.44866666666667</v>
      </c>
      <c r="AC1173" s="8">
        <v>14.1333333333333</v>
      </c>
      <c r="AD1173" s="8">
        <v>15.582</v>
      </c>
      <c r="AE1173" s="8"/>
    </row>
    <row r="1174" spans="1:31" ht="12.75">
      <c r="A1174" s="85">
        <v>501100004</v>
      </c>
      <c r="B1174" s="88" t="s">
        <v>1255</v>
      </c>
      <c r="C1174" s="10"/>
      <c r="D1174" s="9"/>
      <c r="E1174" s="9"/>
      <c r="F1174" s="9"/>
      <c r="G1174" s="9"/>
      <c r="H1174" s="9"/>
      <c r="I1174" s="9">
        <v>7</v>
      </c>
      <c r="J1174" s="9"/>
      <c r="K1174" s="9"/>
      <c r="L1174" s="9">
        <v>6</v>
      </c>
      <c r="M1174" s="9">
        <v>1</v>
      </c>
      <c r="N1174" s="9">
        <v>1</v>
      </c>
      <c r="O1174" s="9"/>
      <c r="P1174" s="9"/>
      <c r="Q1174" s="9">
        <v>1</v>
      </c>
      <c r="R1174" s="9"/>
      <c r="S1174" s="9">
        <v>6</v>
      </c>
      <c r="T1174" s="9"/>
      <c r="U1174" s="9"/>
      <c r="V1174" s="9">
        <v>5</v>
      </c>
      <c r="W1174" s="9">
        <v>1</v>
      </c>
      <c r="X1174" s="8">
        <v>212</v>
      </c>
      <c r="Y1174" s="55"/>
      <c r="Z1174" s="49">
        <v>0.41</v>
      </c>
      <c r="AA1174" s="11">
        <v>2</v>
      </c>
      <c r="AB1174" s="8"/>
      <c r="AC1174" s="8">
        <v>28.2666666666667</v>
      </c>
      <c r="AD1174" s="8">
        <v>3.53333333333333</v>
      </c>
      <c r="AE1174" s="8">
        <v>24.7333333333333</v>
      </c>
    </row>
    <row r="1175" spans="1:31" ht="25.5" hidden="1">
      <c r="A1175" s="8">
        <v>501100005</v>
      </c>
      <c r="B1175" s="65" t="s">
        <v>1256</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5" t="s">
        <v>1257</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5" t="s">
        <v>1258</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5" t="s">
        <v>1259</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5" t="s">
        <v>1260</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5" t="s">
        <v>1261</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5" t="s">
        <v>1262</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c r="A1182" s="8">
        <v>501110002</v>
      </c>
      <c r="B1182" s="65" t="s">
        <v>2207</v>
      </c>
      <c r="C1182" s="10"/>
      <c r="D1182" s="9"/>
      <c r="E1182" s="9"/>
      <c r="F1182" s="9"/>
      <c r="G1182" s="9"/>
      <c r="H1182" s="9"/>
      <c r="I1182" s="9">
        <v>48</v>
      </c>
      <c r="J1182" s="9">
        <v>1</v>
      </c>
      <c r="K1182" s="9"/>
      <c r="L1182" s="9">
        <v>47</v>
      </c>
      <c r="M1182" s="9"/>
      <c r="N1182" s="9">
        <v>47</v>
      </c>
      <c r="O1182" s="9">
        <v>1</v>
      </c>
      <c r="P1182" s="9"/>
      <c r="Q1182" s="9">
        <v>46</v>
      </c>
      <c r="R1182" s="9"/>
      <c r="S1182" s="9">
        <v>1</v>
      </c>
      <c r="T1182" s="9"/>
      <c r="U1182" s="9"/>
      <c r="V1182" s="9">
        <v>1</v>
      </c>
      <c r="W1182" s="9"/>
      <c r="X1182" s="8">
        <v>120</v>
      </c>
      <c r="Y1182" s="55"/>
      <c r="Z1182" s="49">
        <v>0.41</v>
      </c>
      <c r="AA1182" s="11">
        <v>2</v>
      </c>
      <c r="AB1182" s="8"/>
      <c r="AC1182" s="8">
        <v>94.82</v>
      </c>
      <c r="AD1182" s="8">
        <v>92.82</v>
      </c>
      <c r="AE1182" s="8">
        <v>2</v>
      </c>
    </row>
    <row r="1183" spans="1:31" ht="12.75" hidden="1">
      <c r="A1183" s="8">
        <v>501110003</v>
      </c>
      <c r="B1183" s="65" t="s">
        <v>2212</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5" t="s">
        <v>1263</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c r="A1185" s="8">
        <v>501110005</v>
      </c>
      <c r="B1185" s="65" t="s">
        <v>1349</v>
      </c>
      <c r="C1185" s="10"/>
      <c r="D1185" s="9"/>
      <c r="E1185" s="9"/>
      <c r="F1185" s="9"/>
      <c r="G1185" s="9"/>
      <c r="H1185" s="9"/>
      <c r="I1185" s="9">
        <v>2</v>
      </c>
      <c r="J1185" s="9"/>
      <c r="K1185" s="9"/>
      <c r="L1185" s="9">
        <v>2</v>
      </c>
      <c r="M1185" s="9"/>
      <c r="N1185" s="9">
        <v>2</v>
      </c>
      <c r="O1185" s="9"/>
      <c r="P1185" s="9"/>
      <c r="Q1185" s="9">
        <v>2</v>
      </c>
      <c r="R1185" s="9"/>
      <c r="S1185" s="9"/>
      <c r="T1185" s="9"/>
      <c r="U1185" s="9"/>
      <c r="V1185" s="9"/>
      <c r="W1185" s="9"/>
      <c r="X1185" s="8">
        <v>120</v>
      </c>
      <c r="Y1185" s="55"/>
      <c r="Z1185" s="49">
        <v>0.41</v>
      </c>
      <c r="AA1185" s="11">
        <v>2</v>
      </c>
      <c r="AB1185" s="8"/>
      <c r="AC1185" s="8">
        <v>4</v>
      </c>
      <c r="AD1185" s="8">
        <v>4</v>
      </c>
      <c r="AE1185" s="8"/>
    </row>
    <row r="1186" spans="1:31" ht="12.75">
      <c r="A1186" s="8">
        <v>501110006</v>
      </c>
      <c r="B1186" s="65" t="s">
        <v>1347</v>
      </c>
      <c r="C1186" s="10"/>
      <c r="D1186" s="9"/>
      <c r="E1186" s="9"/>
      <c r="F1186" s="9"/>
      <c r="G1186" s="9"/>
      <c r="H1186" s="9"/>
      <c r="I1186" s="9">
        <v>6</v>
      </c>
      <c r="J1186" s="9">
        <v>1</v>
      </c>
      <c r="K1186" s="9"/>
      <c r="L1186" s="9">
        <v>5</v>
      </c>
      <c r="M1186" s="9"/>
      <c r="N1186" s="9">
        <v>6</v>
      </c>
      <c r="O1186" s="9">
        <v>1</v>
      </c>
      <c r="P1186" s="9"/>
      <c r="Q1186" s="9">
        <v>5</v>
      </c>
      <c r="R1186" s="9"/>
      <c r="S1186" s="9"/>
      <c r="T1186" s="9"/>
      <c r="U1186" s="9"/>
      <c r="V1186" s="9"/>
      <c r="W1186" s="9"/>
      <c r="X1186" s="8">
        <v>120</v>
      </c>
      <c r="Y1186" s="55"/>
      <c r="Z1186" s="49">
        <v>0.41</v>
      </c>
      <c r="AA1186" s="11">
        <v>2</v>
      </c>
      <c r="AB1186" s="8"/>
      <c r="AC1186" s="8">
        <v>10.82</v>
      </c>
      <c r="AD1186" s="8">
        <v>10.82</v>
      </c>
      <c r="AE1186" s="8"/>
    </row>
    <row r="1187" spans="1:31" ht="12.75">
      <c r="A1187" s="8">
        <v>501110007</v>
      </c>
      <c r="B1187" s="65" t="s">
        <v>1348</v>
      </c>
      <c r="C1187" s="10"/>
      <c r="D1187" s="9"/>
      <c r="E1187" s="9"/>
      <c r="F1187" s="9"/>
      <c r="G1187" s="9"/>
      <c r="H1187" s="9"/>
      <c r="I1187" s="9">
        <v>2</v>
      </c>
      <c r="J1187" s="9"/>
      <c r="K1187" s="9"/>
      <c r="L1187" s="9">
        <v>2</v>
      </c>
      <c r="M1187" s="9"/>
      <c r="N1187" s="9">
        <v>2</v>
      </c>
      <c r="O1187" s="9"/>
      <c r="P1187" s="9"/>
      <c r="Q1187" s="9">
        <v>2</v>
      </c>
      <c r="R1187" s="9"/>
      <c r="S1187" s="9"/>
      <c r="T1187" s="9"/>
      <c r="U1187" s="9"/>
      <c r="V1187" s="9"/>
      <c r="W1187" s="9"/>
      <c r="X1187" s="8">
        <v>120</v>
      </c>
      <c r="Y1187" s="55"/>
      <c r="Z1187" s="49">
        <v>0.41</v>
      </c>
      <c r="AA1187" s="11">
        <v>2</v>
      </c>
      <c r="AB1187" s="8"/>
      <c r="AC1187" s="8">
        <v>4</v>
      </c>
      <c r="AD1187" s="8">
        <v>4</v>
      </c>
      <c r="AE1187" s="8"/>
    </row>
    <row r="1188" spans="1:31" ht="12.75" hidden="1">
      <c r="A1188" s="8">
        <v>501110008</v>
      </c>
      <c r="B1188" s="65" t="s">
        <v>1344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5" t="s">
        <v>1343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c r="A1190" s="8">
        <v>501110010</v>
      </c>
      <c r="B1190" s="65" t="s">
        <v>1264</v>
      </c>
      <c r="C1190" s="10"/>
      <c r="D1190" s="9"/>
      <c r="E1190" s="9"/>
      <c r="F1190" s="9"/>
      <c r="G1190" s="9"/>
      <c r="H1190" s="9"/>
      <c r="I1190" s="9">
        <v>1</v>
      </c>
      <c r="J1190" s="9"/>
      <c r="K1190" s="9"/>
      <c r="L1190" s="9">
        <v>1</v>
      </c>
      <c r="M1190" s="9"/>
      <c r="N1190" s="9">
        <v>1</v>
      </c>
      <c r="O1190" s="9"/>
      <c r="P1190" s="9"/>
      <c r="Q1190" s="9">
        <v>1</v>
      </c>
      <c r="R1190" s="9"/>
      <c r="S1190" s="9"/>
      <c r="T1190" s="9"/>
      <c r="U1190" s="9"/>
      <c r="V1190" s="9"/>
      <c r="W1190" s="9"/>
      <c r="X1190" s="8">
        <v>120</v>
      </c>
      <c r="Y1190" s="55"/>
      <c r="Z1190" s="49">
        <v>0.41</v>
      </c>
      <c r="AA1190" s="11">
        <v>2</v>
      </c>
      <c r="AB1190" s="8"/>
      <c r="AC1190" s="8">
        <v>2</v>
      </c>
      <c r="AD1190" s="8">
        <v>2</v>
      </c>
      <c r="AE1190" s="8"/>
    </row>
    <row r="1191" spans="1:31" ht="12.75">
      <c r="A1191" s="8">
        <v>501110011</v>
      </c>
      <c r="B1191" s="65" t="s">
        <v>1265</v>
      </c>
      <c r="C1191" s="10"/>
      <c r="D1191" s="9">
        <v>1</v>
      </c>
      <c r="E1191" s="9"/>
      <c r="F1191" s="9"/>
      <c r="G1191" s="9">
        <v>1</v>
      </c>
      <c r="H1191" s="9"/>
      <c r="I1191" s="9">
        <v>424</v>
      </c>
      <c r="J1191" s="9"/>
      <c r="K1191" s="9"/>
      <c r="L1191" s="9">
        <v>424</v>
      </c>
      <c r="M1191" s="9"/>
      <c r="N1191" s="9">
        <v>423</v>
      </c>
      <c r="O1191" s="9"/>
      <c r="P1191" s="9"/>
      <c r="Q1191" s="9">
        <v>423</v>
      </c>
      <c r="R1191" s="9"/>
      <c r="S1191" s="9">
        <v>2</v>
      </c>
      <c r="T1191" s="9"/>
      <c r="U1191" s="9"/>
      <c r="V1191" s="9">
        <v>2</v>
      </c>
      <c r="W1191" s="9"/>
      <c r="X1191" s="8">
        <v>120</v>
      </c>
      <c r="Y1191" s="55"/>
      <c r="Z1191" s="49">
        <v>0.41</v>
      </c>
      <c r="AA1191" s="11">
        <v>2</v>
      </c>
      <c r="AB1191" s="8">
        <v>2</v>
      </c>
      <c r="AC1191" s="8">
        <v>848</v>
      </c>
      <c r="AD1191" s="8">
        <v>846</v>
      </c>
      <c r="AE1191" s="8">
        <v>4</v>
      </c>
    </row>
    <row r="1192" spans="1:31" ht="12.75" hidden="1">
      <c r="A1192" s="8">
        <v>501120000</v>
      </c>
      <c r="B1192" s="65" t="s">
        <v>1266</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5" t="s">
        <v>1267</v>
      </c>
      <c r="C1193" s="10"/>
      <c r="D1193" s="9">
        <v>1</v>
      </c>
      <c r="E1193" s="9"/>
      <c r="F1193" s="9"/>
      <c r="G1193" s="9">
        <v>1</v>
      </c>
      <c r="H1193" s="9"/>
      <c r="I1193" s="9">
        <v>70</v>
      </c>
      <c r="J1193" s="9"/>
      <c r="K1193" s="9"/>
      <c r="L1193" s="9">
        <v>70</v>
      </c>
      <c r="M1193" s="9"/>
      <c r="N1193" s="9">
        <v>67</v>
      </c>
      <c r="O1193" s="9"/>
      <c r="P1193" s="9"/>
      <c r="Q1193" s="9">
        <v>67</v>
      </c>
      <c r="R1193" s="9"/>
      <c r="S1193" s="9">
        <v>4</v>
      </c>
      <c r="T1193" s="9"/>
      <c r="U1193" s="9"/>
      <c r="V1193" s="9">
        <v>4</v>
      </c>
      <c r="W1193" s="9"/>
      <c r="X1193" s="8">
        <v>120</v>
      </c>
      <c r="Y1193" s="55"/>
      <c r="Z1193" s="49">
        <v>0.41</v>
      </c>
      <c r="AA1193" s="11">
        <v>2</v>
      </c>
      <c r="AB1193" s="8">
        <v>2</v>
      </c>
      <c r="AC1193" s="8">
        <v>140</v>
      </c>
      <c r="AD1193" s="8">
        <v>134</v>
      </c>
      <c r="AE1193" s="8">
        <v>8</v>
      </c>
    </row>
    <row r="1194" spans="1:31" ht="12.75" hidden="1">
      <c r="A1194" s="8">
        <v>501120002</v>
      </c>
      <c r="B1194" s="65" t="s">
        <v>1268</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5" t="s">
        <v>1269</v>
      </c>
      <c r="C1195" s="10"/>
      <c r="D1195" s="9">
        <v>21</v>
      </c>
      <c r="E1195" s="9"/>
      <c r="F1195" s="9"/>
      <c r="G1195" s="9">
        <v>21</v>
      </c>
      <c r="H1195" s="9"/>
      <c r="I1195" s="9">
        <v>251</v>
      </c>
      <c r="J1195" s="9">
        <v>1</v>
      </c>
      <c r="K1195" s="9"/>
      <c r="L1195" s="9">
        <v>250</v>
      </c>
      <c r="M1195" s="9"/>
      <c r="N1195" s="9">
        <v>258</v>
      </c>
      <c r="O1195" s="9">
        <v>1</v>
      </c>
      <c r="P1195" s="9"/>
      <c r="Q1195" s="9">
        <v>257</v>
      </c>
      <c r="R1195" s="9"/>
      <c r="S1195" s="9">
        <v>14</v>
      </c>
      <c r="T1195" s="9"/>
      <c r="U1195" s="9"/>
      <c r="V1195" s="9">
        <v>14</v>
      </c>
      <c r="W1195" s="9"/>
      <c r="X1195" s="8">
        <v>120</v>
      </c>
      <c r="Y1195" s="55"/>
      <c r="Z1195" s="49">
        <v>0.41</v>
      </c>
      <c r="AA1195" s="11">
        <v>2</v>
      </c>
      <c r="AB1195" s="8">
        <v>42</v>
      </c>
      <c r="AC1195" s="8">
        <v>500.82</v>
      </c>
      <c r="AD1195" s="8">
        <v>514.82</v>
      </c>
      <c r="AE1195" s="8">
        <v>28</v>
      </c>
    </row>
    <row r="1196" spans="1:31" ht="12.75" hidden="1">
      <c r="A1196" s="8">
        <v>501120004</v>
      </c>
      <c r="B1196" s="65" t="s">
        <v>1270</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c r="A1197" s="8">
        <v>501120005</v>
      </c>
      <c r="B1197" s="65" t="s">
        <v>1271</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5" t="s">
        <v>2026</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c r="A1199" s="8">
        <v>501120007</v>
      </c>
      <c r="B1199" s="65" t="s">
        <v>1272</v>
      </c>
      <c r="C1199" s="10"/>
      <c r="D1199" s="9"/>
      <c r="E1199" s="9"/>
      <c r="F1199" s="9"/>
      <c r="G1199" s="9"/>
      <c r="H1199" s="9"/>
      <c r="I1199" s="9">
        <v>12</v>
      </c>
      <c r="J1199" s="9"/>
      <c r="K1199" s="9"/>
      <c r="L1199" s="9">
        <v>12</v>
      </c>
      <c r="M1199" s="9"/>
      <c r="N1199" s="9">
        <v>12</v>
      </c>
      <c r="O1199" s="9"/>
      <c r="P1199" s="9"/>
      <c r="Q1199" s="9">
        <v>12</v>
      </c>
      <c r="R1199" s="9"/>
      <c r="S1199" s="9"/>
      <c r="T1199" s="9"/>
      <c r="U1199" s="9"/>
      <c r="V1199" s="9"/>
      <c r="W1199" s="9"/>
      <c r="X1199" s="8">
        <v>120</v>
      </c>
      <c r="Y1199" s="55"/>
      <c r="Z1199" s="49">
        <v>0.41</v>
      </c>
      <c r="AA1199" s="11">
        <v>2</v>
      </c>
      <c r="AB1199" s="8"/>
      <c r="AC1199" s="8">
        <v>24</v>
      </c>
      <c r="AD1199" s="8">
        <v>24</v>
      </c>
      <c r="AE1199" s="8"/>
    </row>
    <row r="1200" spans="1:31" ht="38.25" hidden="1">
      <c r="A1200" s="8">
        <v>501120008</v>
      </c>
      <c r="B1200" s="65" t="s">
        <v>1273</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5" t="s">
        <v>1274</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5" t="s">
        <v>1275</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5" t="s">
        <v>1276</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5" t="s">
        <v>1277</v>
      </c>
      <c r="C1204" s="10"/>
      <c r="D1204" s="9"/>
      <c r="E1204" s="9"/>
      <c r="F1204" s="9"/>
      <c r="G1204" s="9"/>
      <c r="H1204" s="9"/>
      <c r="I1204" s="9">
        <v>60</v>
      </c>
      <c r="J1204" s="9"/>
      <c r="K1204" s="9"/>
      <c r="L1204" s="9">
        <v>60</v>
      </c>
      <c r="M1204" s="9"/>
      <c r="N1204" s="9">
        <v>60</v>
      </c>
      <c r="O1204" s="9"/>
      <c r="P1204" s="9"/>
      <c r="Q1204" s="9">
        <v>60</v>
      </c>
      <c r="R1204" s="9"/>
      <c r="S1204" s="9"/>
      <c r="T1204" s="9"/>
      <c r="U1204" s="9"/>
      <c r="V1204" s="9"/>
      <c r="W1204" s="9"/>
      <c r="X1204" s="8">
        <v>120</v>
      </c>
      <c r="Y1204" s="55"/>
      <c r="Z1204" s="49">
        <v>0.41</v>
      </c>
      <c r="AA1204" s="11">
        <v>2</v>
      </c>
      <c r="AB1204" s="8"/>
      <c r="AC1204" s="8">
        <v>120</v>
      </c>
      <c r="AD1204" s="8">
        <v>120</v>
      </c>
      <c r="AE1204" s="8"/>
    </row>
    <row r="1205" spans="1:31" ht="12.75">
      <c r="A1205" s="8">
        <v>501120013</v>
      </c>
      <c r="B1205" s="65" t="s">
        <v>1278</v>
      </c>
      <c r="C1205" s="10"/>
      <c r="D1205" s="9"/>
      <c r="E1205" s="9"/>
      <c r="F1205" s="9"/>
      <c r="G1205" s="9"/>
      <c r="H1205" s="9"/>
      <c r="I1205" s="9">
        <v>1</v>
      </c>
      <c r="J1205" s="9"/>
      <c r="K1205" s="9"/>
      <c r="L1205" s="9">
        <v>1</v>
      </c>
      <c r="M1205" s="9"/>
      <c r="N1205" s="9">
        <v>1</v>
      </c>
      <c r="O1205" s="9"/>
      <c r="P1205" s="9"/>
      <c r="Q1205" s="9">
        <v>1</v>
      </c>
      <c r="R1205" s="9"/>
      <c r="S1205" s="9"/>
      <c r="T1205" s="9"/>
      <c r="U1205" s="9"/>
      <c r="V1205" s="9"/>
      <c r="W1205" s="9"/>
      <c r="X1205" s="8">
        <v>120</v>
      </c>
      <c r="Y1205" s="55"/>
      <c r="Z1205" s="49">
        <v>0.41</v>
      </c>
      <c r="AA1205" s="11">
        <v>2</v>
      </c>
      <c r="AB1205" s="8"/>
      <c r="AC1205" s="8">
        <v>2</v>
      </c>
      <c r="AD1205" s="8">
        <v>2</v>
      </c>
      <c r="AE1205" s="8"/>
    </row>
    <row r="1206" spans="1:31" ht="12.75" hidden="1">
      <c r="A1206" s="8">
        <v>501120014</v>
      </c>
      <c r="B1206" s="65" t="s">
        <v>1279</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5" t="s">
        <v>1280</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5" t="s">
        <v>1281</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c r="A1209" s="8">
        <v>501120017</v>
      </c>
      <c r="B1209" s="65" t="s">
        <v>1282</v>
      </c>
      <c r="C1209" s="10"/>
      <c r="D1209" s="9"/>
      <c r="E1209" s="9"/>
      <c r="F1209" s="9"/>
      <c r="G1209" s="9"/>
      <c r="H1209" s="9"/>
      <c r="I1209" s="9">
        <v>1</v>
      </c>
      <c r="J1209" s="9"/>
      <c r="K1209" s="9"/>
      <c r="L1209" s="9">
        <v>1</v>
      </c>
      <c r="M1209" s="9"/>
      <c r="N1209" s="9">
        <v>1</v>
      </c>
      <c r="O1209" s="9"/>
      <c r="P1209" s="9"/>
      <c r="Q1209" s="9">
        <v>1</v>
      </c>
      <c r="R1209" s="9"/>
      <c r="S1209" s="9"/>
      <c r="T1209" s="9"/>
      <c r="U1209" s="9"/>
      <c r="V1209" s="9"/>
      <c r="W1209" s="9"/>
      <c r="X1209" s="8">
        <v>120</v>
      </c>
      <c r="Y1209" s="55"/>
      <c r="Z1209" s="49">
        <v>0.41</v>
      </c>
      <c r="AA1209" s="11">
        <v>2</v>
      </c>
      <c r="AB1209" s="8"/>
      <c r="AC1209" s="8">
        <v>2</v>
      </c>
      <c r="AD1209" s="8">
        <v>2</v>
      </c>
      <c r="AE1209" s="8"/>
    </row>
    <row r="1210" spans="1:31" ht="25.5">
      <c r="A1210" s="8">
        <v>501120018</v>
      </c>
      <c r="B1210" s="65" t="s">
        <v>1283</v>
      </c>
      <c r="C1210" s="10"/>
      <c r="D1210" s="9"/>
      <c r="E1210" s="9"/>
      <c r="F1210" s="9"/>
      <c r="G1210" s="9"/>
      <c r="H1210" s="9"/>
      <c r="I1210" s="9">
        <v>1</v>
      </c>
      <c r="J1210" s="9"/>
      <c r="K1210" s="9"/>
      <c r="L1210" s="9">
        <v>1</v>
      </c>
      <c r="M1210" s="9"/>
      <c r="N1210" s="9">
        <v>1</v>
      </c>
      <c r="O1210" s="9"/>
      <c r="P1210" s="9"/>
      <c r="Q1210" s="9">
        <v>1</v>
      </c>
      <c r="R1210" s="9"/>
      <c r="S1210" s="9"/>
      <c r="T1210" s="9"/>
      <c r="U1210" s="9"/>
      <c r="V1210" s="9"/>
      <c r="W1210" s="9"/>
      <c r="X1210" s="8">
        <v>120</v>
      </c>
      <c r="Y1210" s="55"/>
      <c r="Z1210" s="49">
        <v>0.41</v>
      </c>
      <c r="AA1210" s="11">
        <v>2</v>
      </c>
      <c r="AB1210" s="8"/>
      <c r="AC1210" s="8">
        <v>2</v>
      </c>
      <c r="AD1210" s="8">
        <v>2</v>
      </c>
      <c r="AE1210" s="8"/>
    </row>
    <row r="1211" spans="1:31" ht="12.75" hidden="1">
      <c r="A1211" s="8">
        <v>501120019</v>
      </c>
      <c r="B1211" s="65" t="s">
        <v>1284</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5" t="s">
        <v>1285</v>
      </c>
      <c r="C1212" s="10"/>
      <c r="D1212" s="9"/>
      <c r="E1212" s="9"/>
      <c r="F1212" s="9"/>
      <c r="G1212" s="9"/>
      <c r="H1212" s="9"/>
      <c r="I1212" s="9">
        <v>10</v>
      </c>
      <c r="J1212" s="9">
        <v>1</v>
      </c>
      <c r="K1212" s="9"/>
      <c r="L1212" s="9">
        <v>9</v>
      </c>
      <c r="M1212" s="9"/>
      <c r="N1212" s="9">
        <v>10</v>
      </c>
      <c r="O1212" s="9">
        <v>1</v>
      </c>
      <c r="P1212" s="9"/>
      <c r="Q1212" s="9">
        <v>9</v>
      </c>
      <c r="R1212" s="9"/>
      <c r="S1212" s="9"/>
      <c r="T1212" s="9"/>
      <c r="U1212" s="9"/>
      <c r="V1212" s="9"/>
      <c r="W1212" s="9"/>
      <c r="X1212" s="8">
        <v>120</v>
      </c>
      <c r="Y1212" s="55"/>
      <c r="Z1212" s="49">
        <v>0.41</v>
      </c>
      <c r="AA1212" s="11">
        <v>2</v>
      </c>
      <c r="AB1212" s="8"/>
      <c r="AC1212" s="8">
        <v>18.82</v>
      </c>
      <c r="AD1212" s="8">
        <v>18.82</v>
      </c>
      <c r="AE1212" s="8"/>
    </row>
    <row r="1213" spans="1:31" ht="12.75">
      <c r="A1213" s="8">
        <v>501120021</v>
      </c>
      <c r="B1213" s="65" t="s">
        <v>1286</v>
      </c>
      <c r="C1213" s="10"/>
      <c r="D1213" s="9"/>
      <c r="E1213" s="9"/>
      <c r="F1213" s="9"/>
      <c r="G1213" s="9"/>
      <c r="H1213" s="9"/>
      <c r="I1213" s="9">
        <v>3</v>
      </c>
      <c r="J1213" s="9"/>
      <c r="K1213" s="9"/>
      <c r="L1213" s="9">
        <v>3</v>
      </c>
      <c r="M1213" s="9"/>
      <c r="N1213" s="9">
        <v>2</v>
      </c>
      <c r="O1213" s="9"/>
      <c r="P1213" s="9"/>
      <c r="Q1213" s="9">
        <v>2</v>
      </c>
      <c r="R1213" s="9"/>
      <c r="S1213" s="9">
        <v>1</v>
      </c>
      <c r="T1213" s="9"/>
      <c r="U1213" s="9"/>
      <c r="V1213" s="9">
        <v>1</v>
      </c>
      <c r="W1213" s="9"/>
      <c r="X1213" s="8">
        <v>120</v>
      </c>
      <c r="Y1213" s="55"/>
      <c r="Z1213" s="49">
        <v>0.41</v>
      </c>
      <c r="AA1213" s="11">
        <v>2</v>
      </c>
      <c r="AB1213" s="8"/>
      <c r="AC1213" s="8">
        <v>6</v>
      </c>
      <c r="AD1213" s="8">
        <v>4</v>
      </c>
      <c r="AE1213" s="8">
        <v>2</v>
      </c>
    </row>
    <row r="1214" spans="1:31" ht="12.75">
      <c r="A1214" s="8">
        <v>501120022</v>
      </c>
      <c r="B1214" s="65" t="s">
        <v>1287</v>
      </c>
      <c r="C1214" s="10"/>
      <c r="D1214" s="9">
        <v>5</v>
      </c>
      <c r="E1214" s="9"/>
      <c r="F1214" s="9"/>
      <c r="G1214" s="9">
        <v>5</v>
      </c>
      <c r="H1214" s="9"/>
      <c r="I1214" s="9">
        <v>98</v>
      </c>
      <c r="J1214" s="9">
        <v>1</v>
      </c>
      <c r="K1214" s="9"/>
      <c r="L1214" s="9">
        <v>97</v>
      </c>
      <c r="M1214" s="9"/>
      <c r="N1214" s="9">
        <v>96</v>
      </c>
      <c r="O1214" s="9">
        <v>1</v>
      </c>
      <c r="P1214" s="9"/>
      <c r="Q1214" s="9">
        <v>95</v>
      </c>
      <c r="R1214" s="9"/>
      <c r="S1214" s="9">
        <v>7</v>
      </c>
      <c r="T1214" s="9"/>
      <c r="U1214" s="9"/>
      <c r="V1214" s="9">
        <v>7</v>
      </c>
      <c r="W1214" s="9"/>
      <c r="X1214" s="8">
        <v>120</v>
      </c>
      <c r="Y1214" s="55"/>
      <c r="Z1214" s="49">
        <v>0.41</v>
      </c>
      <c r="AA1214" s="11">
        <v>2</v>
      </c>
      <c r="AB1214" s="8">
        <v>10</v>
      </c>
      <c r="AC1214" s="8">
        <v>194.82</v>
      </c>
      <c r="AD1214" s="8">
        <v>190.82</v>
      </c>
      <c r="AE1214" s="8">
        <v>14</v>
      </c>
    </row>
    <row r="1215" spans="1:31" ht="12.75">
      <c r="A1215" s="8">
        <v>501120023</v>
      </c>
      <c r="B1215" s="65" t="s">
        <v>1288</v>
      </c>
      <c r="C1215" s="10"/>
      <c r="D1215" s="9"/>
      <c r="E1215" s="9"/>
      <c r="F1215" s="9"/>
      <c r="G1215" s="9"/>
      <c r="H1215" s="9"/>
      <c r="I1215" s="9">
        <v>1</v>
      </c>
      <c r="J1215" s="9"/>
      <c r="K1215" s="9"/>
      <c r="L1215" s="9">
        <v>1</v>
      </c>
      <c r="M1215" s="9"/>
      <c r="N1215" s="9">
        <v>1</v>
      </c>
      <c r="O1215" s="9"/>
      <c r="P1215" s="9"/>
      <c r="Q1215" s="9">
        <v>1</v>
      </c>
      <c r="R1215" s="9"/>
      <c r="S1215" s="9"/>
      <c r="T1215" s="9"/>
      <c r="U1215" s="9"/>
      <c r="V1215" s="9"/>
      <c r="W1215" s="9"/>
      <c r="X1215" s="8">
        <v>120</v>
      </c>
      <c r="Y1215" s="55"/>
      <c r="Z1215" s="49">
        <v>0.41</v>
      </c>
      <c r="AA1215" s="11">
        <v>2</v>
      </c>
      <c r="AB1215" s="8"/>
      <c r="AC1215" s="8">
        <v>2</v>
      </c>
      <c r="AD1215" s="8">
        <v>2</v>
      </c>
      <c r="AE1215" s="8"/>
    </row>
    <row r="1216" spans="1:31" ht="12.75" hidden="1">
      <c r="A1216" s="8">
        <v>501130000</v>
      </c>
      <c r="B1216" s="65" t="s">
        <v>1289</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5" t="s">
        <v>1290</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5" t="s">
        <v>1291</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5" t="s">
        <v>1292</v>
      </c>
      <c r="C1219" s="10"/>
      <c r="D1219" s="9">
        <v>4</v>
      </c>
      <c r="E1219" s="9"/>
      <c r="F1219" s="9"/>
      <c r="G1219" s="9">
        <v>4</v>
      </c>
      <c r="H1219" s="9"/>
      <c r="I1219" s="9">
        <v>18</v>
      </c>
      <c r="J1219" s="9"/>
      <c r="K1219" s="9"/>
      <c r="L1219" s="9">
        <v>18</v>
      </c>
      <c r="M1219" s="9"/>
      <c r="N1219" s="9">
        <v>21</v>
      </c>
      <c r="O1219" s="9"/>
      <c r="P1219" s="9"/>
      <c r="Q1219" s="9">
        <v>21</v>
      </c>
      <c r="R1219" s="9"/>
      <c r="S1219" s="9">
        <v>1</v>
      </c>
      <c r="T1219" s="9"/>
      <c r="U1219" s="9"/>
      <c r="V1219" s="9">
        <v>1</v>
      </c>
      <c r="W1219" s="9"/>
      <c r="X1219" s="8">
        <v>120</v>
      </c>
      <c r="Y1219" s="55"/>
      <c r="Z1219" s="49">
        <v>0.41</v>
      </c>
      <c r="AA1219" s="11">
        <v>2</v>
      </c>
      <c r="AB1219" s="8">
        <v>8</v>
      </c>
      <c r="AC1219" s="8">
        <v>36</v>
      </c>
      <c r="AD1219" s="8">
        <v>42</v>
      </c>
      <c r="AE1219" s="8">
        <v>2</v>
      </c>
    </row>
    <row r="1220" spans="1:31" ht="12.75" hidden="1">
      <c r="A1220" s="8">
        <v>501130004</v>
      </c>
      <c r="B1220" s="65" t="s">
        <v>1293</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5" t="s">
        <v>1294</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5" t="s">
        <v>2177</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5" t="s">
        <v>1295</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5" t="s">
        <v>1296</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5" t="s">
        <v>1297</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5" t="s">
        <v>1298</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5" t="s">
        <v>1299</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5" t="s">
        <v>1300</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5" t="s">
        <v>1301</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5" t="s">
        <v>1302</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5" t="s">
        <v>1303</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5" t="s">
        <v>1304</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5" t="s">
        <v>1305</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5" t="s">
        <v>1306</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5" t="s">
        <v>1307</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5" t="s">
        <v>1308</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5" t="s">
        <v>1309</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5" t="s">
        <v>1310</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5" t="s">
        <v>2192</v>
      </c>
      <c r="C1239" s="10"/>
      <c r="D1239" s="9">
        <v>3</v>
      </c>
      <c r="E1239" s="9"/>
      <c r="F1239" s="9"/>
      <c r="G1239" s="9">
        <v>3</v>
      </c>
      <c r="H1239" s="9"/>
      <c r="I1239" s="9">
        <v>65</v>
      </c>
      <c r="J1239" s="9"/>
      <c r="K1239" s="9"/>
      <c r="L1239" s="9">
        <v>65</v>
      </c>
      <c r="M1239" s="9"/>
      <c r="N1239" s="9">
        <v>66</v>
      </c>
      <c r="O1239" s="9"/>
      <c r="P1239" s="9"/>
      <c r="Q1239" s="9">
        <v>66</v>
      </c>
      <c r="R1239" s="9"/>
      <c r="S1239" s="9">
        <v>2</v>
      </c>
      <c r="T1239" s="9"/>
      <c r="U1239" s="9"/>
      <c r="V1239" s="9">
        <v>2</v>
      </c>
      <c r="W1239" s="9"/>
      <c r="X1239" s="8">
        <v>120</v>
      </c>
      <c r="Y1239" s="55"/>
      <c r="Z1239" s="49">
        <v>0.41</v>
      </c>
      <c r="AA1239" s="11">
        <v>2</v>
      </c>
      <c r="AB1239" s="8">
        <v>6</v>
      </c>
      <c r="AC1239" s="8">
        <v>130</v>
      </c>
      <c r="AD1239" s="8">
        <v>132</v>
      </c>
      <c r="AE1239" s="8">
        <v>4</v>
      </c>
    </row>
    <row r="1240" spans="1:31" ht="25.5" hidden="1">
      <c r="A1240" s="8">
        <v>501130024</v>
      </c>
      <c r="B1240" s="65" t="s">
        <v>1311</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5" t="s">
        <v>1312</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5" t="s">
        <v>1313</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5" t="s">
        <v>1314</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5" t="s">
        <v>1315</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5" t="s">
        <v>1316</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5" t="s">
        <v>1317</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5" t="s">
        <v>1318</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5" t="s">
        <v>1319</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5" t="s">
        <v>1320</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5" t="s">
        <v>1321</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5" t="s">
        <v>1322</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5" t="s">
        <v>1323</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5" t="s">
        <v>1324</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5" t="s">
        <v>1325</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5" t="s">
        <v>1326</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5" t="s">
        <v>1327</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5" t="s">
        <v>1328</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5" t="s">
        <v>1329</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5" t="s">
        <v>1330</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5" t="s">
        <v>1331</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5" t="s">
        <v>1332</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5" t="s">
        <v>1333</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5" t="s">
        <v>1334</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5" t="s">
        <v>1335</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5" t="s">
        <v>1336</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5" t="s">
        <v>1337</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5" t="s">
        <v>1338</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5" t="s">
        <v>1339</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5" t="s">
        <v>1340</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5" t="s">
        <v>529</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5" t="s">
        <v>530</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5" t="s">
        <v>531</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5" t="s">
        <v>532</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5" t="s">
        <v>533</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5" t="s">
        <v>534</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5" t="s">
        <v>535</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5" t="s">
        <v>536</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5" t="s">
        <v>537</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5" t="s">
        <v>538</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5" t="s">
        <v>539</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5" t="s">
        <v>540</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5" t="s">
        <v>541</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5" t="s">
        <v>542</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5" t="s">
        <v>543</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5" t="s">
        <v>544</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5" t="s">
        <v>545</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5" t="s">
        <v>546</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5" t="s">
        <v>547</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5" t="s">
        <v>548</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5" t="s">
        <v>549</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hidden="1">
      <c r="A1291" s="8">
        <v>501130075</v>
      </c>
      <c r="B1291" s="65" t="s">
        <v>550</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c r="A1292" s="8">
        <v>501130076</v>
      </c>
      <c r="B1292" s="65" t="s">
        <v>551</v>
      </c>
      <c r="C1292" s="10"/>
      <c r="D1292" s="9"/>
      <c r="E1292" s="9"/>
      <c r="F1292" s="9"/>
      <c r="G1292" s="9"/>
      <c r="H1292" s="9"/>
      <c r="I1292" s="9">
        <v>2</v>
      </c>
      <c r="J1292" s="9"/>
      <c r="K1292" s="9"/>
      <c r="L1292" s="9">
        <v>2</v>
      </c>
      <c r="M1292" s="9"/>
      <c r="N1292" s="9">
        <v>2</v>
      </c>
      <c r="O1292" s="9"/>
      <c r="P1292" s="9"/>
      <c r="Q1292" s="9">
        <v>2</v>
      </c>
      <c r="R1292" s="9"/>
      <c r="S1292" s="9"/>
      <c r="T1292" s="9"/>
      <c r="U1292" s="9"/>
      <c r="V1292" s="9"/>
      <c r="W1292" s="9"/>
      <c r="X1292" s="8">
        <v>120</v>
      </c>
      <c r="Y1292" s="55"/>
      <c r="Z1292" s="49">
        <v>0.41</v>
      </c>
      <c r="AA1292" s="11">
        <v>2</v>
      </c>
      <c r="AB1292" s="8"/>
      <c r="AC1292" s="8">
        <v>4</v>
      </c>
      <c r="AD1292" s="8">
        <v>4</v>
      </c>
      <c r="AE1292" s="8"/>
    </row>
    <row r="1293" spans="1:31" ht="25.5" hidden="1">
      <c r="A1293" s="8">
        <v>501130077</v>
      </c>
      <c r="B1293" s="65" t="s">
        <v>552</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5" t="s">
        <v>553</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5" t="s">
        <v>554</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5" t="s">
        <v>555</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5" t="s">
        <v>556</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5" t="s">
        <v>557</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5" t="s">
        <v>558</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5" t="s">
        <v>559</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5" t="s">
        <v>560</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hidden="1">
      <c r="A1302" s="8">
        <v>501130086</v>
      </c>
      <c r="B1302" s="65" t="s">
        <v>561</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1" ht="12.75" hidden="1">
      <c r="A1303" s="8">
        <v>501130087</v>
      </c>
      <c r="B1303" s="65" t="s">
        <v>562</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5" t="s">
        <v>563</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5" t="s">
        <v>564</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5" t="s">
        <v>565</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5" t="s">
        <v>566</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5" t="s">
        <v>567</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5" t="s">
        <v>568</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5" t="s">
        <v>569</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5" t="s">
        <v>570</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5" t="s">
        <v>2099</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5" t="s">
        <v>571</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5" t="s">
        <v>572</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5" t="s">
        <v>573</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5" t="s">
        <v>574</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5" t="s">
        <v>575</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5" t="s">
        <v>576</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5" t="s">
        <v>577</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5" t="s">
        <v>578</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5" t="s">
        <v>579</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5" t="s">
        <v>580</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5" t="s">
        <v>581</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5" t="s">
        <v>582</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5" t="s">
        <v>583</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5" t="s">
        <v>584</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5" t="s">
        <v>585</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c r="A1328" s="8">
        <v>501130112</v>
      </c>
      <c r="B1328" s="65" t="s">
        <v>586</v>
      </c>
      <c r="C1328" s="10"/>
      <c r="D1328" s="9"/>
      <c r="E1328" s="9"/>
      <c r="F1328" s="9"/>
      <c r="G1328" s="9"/>
      <c r="H1328" s="9"/>
      <c r="I1328" s="9">
        <v>3</v>
      </c>
      <c r="J1328" s="9">
        <v>3</v>
      </c>
      <c r="K1328" s="9"/>
      <c r="L1328" s="9"/>
      <c r="M1328" s="9"/>
      <c r="N1328" s="9">
        <v>3</v>
      </c>
      <c r="O1328" s="9">
        <v>3</v>
      </c>
      <c r="P1328" s="9"/>
      <c r="Q1328" s="9"/>
      <c r="R1328" s="9"/>
      <c r="S1328" s="9"/>
      <c r="T1328" s="9"/>
      <c r="U1328" s="9"/>
      <c r="V1328" s="9"/>
      <c r="W1328" s="9"/>
      <c r="X1328" s="8">
        <v>120</v>
      </c>
      <c r="Y1328" s="55"/>
      <c r="Z1328" s="49">
        <v>0.41</v>
      </c>
      <c r="AA1328" s="11">
        <v>2</v>
      </c>
      <c r="AB1328" s="8"/>
      <c r="AC1328" s="8">
        <v>2.46</v>
      </c>
      <c r="AD1328" s="8">
        <v>2.46</v>
      </c>
      <c r="AE1328" s="8"/>
    </row>
    <row r="1329" spans="1:31" ht="12.75" hidden="1">
      <c r="A1329" s="8">
        <v>501130113</v>
      </c>
      <c r="B1329" s="65" t="s">
        <v>587</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c r="A1330" s="8">
        <v>501130114</v>
      </c>
      <c r="B1330" s="65" t="s">
        <v>588</v>
      </c>
      <c r="C1330" s="10"/>
      <c r="D1330" s="9"/>
      <c r="E1330" s="9"/>
      <c r="F1330" s="9"/>
      <c r="G1330" s="9"/>
      <c r="H1330" s="9"/>
      <c r="I1330" s="9">
        <v>1</v>
      </c>
      <c r="J1330" s="9"/>
      <c r="K1330" s="9"/>
      <c r="L1330" s="9">
        <v>1</v>
      </c>
      <c r="M1330" s="9"/>
      <c r="N1330" s="9">
        <v>1</v>
      </c>
      <c r="O1330" s="9"/>
      <c r="P1330" s="9"/>
      <c r="Q1330" s="9">
        <v>1</v>
      </c>
      <c r="R1330" s="9"/>
      <c r="S1330" s="9"/>
      <c r="T1330" s="9"/>
      <c r="U1330" s="9"/>
      <c r="V1330" s="9"/>
      <c r="W1330" s="9"/>
      <c r="X1330" s="8">
        <v>120</v>
      </c>
      <c r="Y1330" s="55"/>
      <c r="Z1330" s="49">
        <v>0.41</v>
      </c>
      <c r="AA1330" s="11">
        <v>2</v>
      </c>
      <c r="AB1330" s="8"/>
      <c r="AC1330" s="8">
        <v>2</v>
      </c>
      <c r="AD1330" s="8">
        <v>2</v>
      </c>
      <c r="AE1330" s="8"/>
    </row>
    <row r="1331" spans="1:31" ht="38.25" hidden="1">
      <c r="A1331" s="8">
        <v>501130115</v>
      </c>
      <c r="B1331" s="65" t="s">
        <v>589</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5" t="s">
        <v>590</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5" t="s">
        <v>591</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5">
        <v>501130118</v>
      </c>
      <c r="B1334" s="88" t="s">
        <v>592</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5">
        <v>501130119</v>
      </c>
      <c r="B1335" s="88" t="s">
        <v>593</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5">
        <v>501130120</v>
      </c>
      <c r="B1336" s="88" t="s">
        <v>594</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5">
        <v>501130121</v>
      </c>
      <c r="B1337" s="88" t="s">
        <v>595</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5">
        <v>501130122</v>
      </c>
      <c r="B1338" s="88" t="s">
        <v>509</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5">
        <v>501130123</v>
      </c>
      <c r="B1339" s="88" t="s">
        <v>510</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5">
        <v>501130124</v>
      </c>
      <c r="B1340" s="88" t="s">
        <v>522</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5">
        <v>501140000</v>
      </c>
      <c r="B1341" s="88" t="s">
        <v>596</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5" t="s">
        <v>597</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5" t="s">
        <v>598</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5" t="s">
        <v>599</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5" t="s">
        <v>600</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5" t="s">
        <v>601</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5" t="s">
        <v>602</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5" t="s">
        <v>603</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5" t="s">
        <v>604</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5" t="s">
        <v>605</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5" t="s">
        <v>606</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5" t="s">
        <v>607</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5" t="s">
        <v>608</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5" t="s">
        <v>609</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5" t="s">
        <v>610</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5" t="s">
        <v>611</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5" t="s">
        <v>612</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5" t="s">
        <v>613</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5" t="s">
        <v>614</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5" t="s">
        <v>615</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5" t="s">
        <v>616</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5" t="s">
        <v>617</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5" t="s">
        <v>618</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5" t="s">
        <v>619</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5" t="s">
        <v>620</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5" t="s">
        <v>621</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5" t="s">
        <v>622</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5" t="s">
        <v>623</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5" t="s">
        <v>624</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5" t="s">
        <v>625</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5" t="s">
        <v>626</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5" t="s">
        <v>627</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5" t="s">
        <v>628</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5" t="s">
        <v>629</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5" t="s">
        <v>630</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5" t="s">
        <v>631</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5" t="s">
        <v>632</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5" t="s">
        <v>633</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5" t="s">
        <v>634</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5" t="s">
        <v>635</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5" t="s">
        <v>636</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5" t="s">
        <v>637</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5" t="s">
        <v>638</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5" t="s">
        <v>639</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5" t="s">
        <v>640</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5" t="s">
        <v>641</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5" t="s">
        <v>642</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5" t="s">
        <v>643</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5" t="s">
        <v>644</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5" t="s">
        <v>645</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5" t="s">
        <v>646</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5" t="s">
        <v>647</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5" t="s">
        <v>648</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5" t="s">
        <v>649</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5" t="s">
        <v>650</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5" t="s">
        <v>651</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5" t="s">
        <v>652</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5" t="s">
        <v>653</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5" t="s">
        <v>654</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5" t="s">
        <v>655</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5" t="s">
        <v>656</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5" t="s">
        <v>657</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5" t="s">
        <v>658</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5" t="s">
        <v>659</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5" t="s">
        <v>660</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5" t="s">
        <v>661</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5" t="s">
        <v>662</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5" t="s">
        <v>663</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5" t="s">
        <v>664</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5" t="s">
        <v>665</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5" t="s">
        <v>666</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5" t="s">
        <v>667</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5" t="s">
        <v>668</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5" t="s">
        <v>669</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5" t="s">
        <v>670</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5" t="s">
        <v>671</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0">
        <v>504000000</v>
      </c>
      <c r="B1417" s="81" t="s">
        <v>316</v>
      </c>
      <c r="C1417" s="10"/>
      <c r="D1417" s="82"/>
      <c r="E1417" s="82"/>
      <c r="F1417" s="82"/>
      <c r="G1417" s="82"/>
      <c r="H1417" s="82"/>
      <c r="I1417" s="82"/>
      <c r="J1417" s="82"/>
      <c r="K1417" s="82"/>
      <c r="L1417" s="82"/>
      <c r="M1417" s="82"/>
      <c r="N1417" s="82"/>
      <c r="O1417" s="82"/>
      <c r="P1417" s="82"/>
      <c r="Q1417" s="82"/>
      <c r="R1417" s="82"/>
      <c r="S1417" s="82"/>
      <c r="T1417" s="82"/>
      <c r="U1417" s="82"/>
      <c r="V1417" s="82"/>
      <c r="W1417" s="82"/>
      <c r="X1417" s="80">
        <v>173</v>
      </c>
      <c r="Y1417" s="55"/>
      <c r="Z1417" s="83">
        <v>0.41</v>
      </c>
      <c r="AA1417" s="84">
        <v>2</v>
      </c>
      <c r="AB1417" s="80"/>
      <c r="AC1417" s="80"/>
      <c r="AD1417" s="80"/>
      <c r="AE1417" s="80"/>
    </row>
    <row r="1418" spans="1:31" ht="12.75">
      <c r="A1418" s="73">
        <v>503000000</v>
      </c>
      <c r="B1418" s="74" t="s">
        <v>672</v>
      </c>
      <c r="C1418" s="67"/>
      <c r="D1418" s="68">
        <v>1</v>
      </c>
      <c r="E1418" s="68"/>
      <c r="F1418" s="68"/>
      <c r="G1418" s="68">
        <v>1</v>
      </c>
      <c r="H1418" s="68"/>
      <c r="I1418" s="68">
        <v>26</v>
      </c>
      <c r="J1418" s="68"/>
      <c r="K1418" s="68"/>
      <c r="L1418" s="68">
        <v>26</v>
      </c>
      <c r="M1418" s="68"/>
      <c r="N1418" s="68">
        <v>27</v>
      </c>
      <c r="O1418" s="68"/>
      <c r="P1418" s="68"/>
      <c r="Q1418" s="68">
        <v>27</v>
      </c>
      <c r="R1418" s="68"/>
      <c r="S1418" s="68"/>
      <c r="T1418" s="68"/>
      <c r="U1418" s="68"/>
      <c r="V1418" s="68"/>
      <c r="W1418" s="68"/>
      <c r="X1418" s="73">
        <v>130</v>
      </c>
      <c r="Y1418" s="75"/>
      <c r="Z1418" s="76">
        <v>0.41</v>
      </c>
      <c r="AA1418" s="77">
        <v>2</v>
      </c>
      <c r="AB1418" s="73">
        <v>2.16666666666667</v>
      </c>
      <c r="AC1418" s="73">
        <v>56.3333333333333</v>
      </c>
      <c r="AD1418" s="73">
        <v>58.5</v>
      </c>
      <c r="AE1418" s="73"/>
    </row>
    <row r="1419" spans="1:31" ht="12.75">
      <c r="A1419" s="73">
        <v>600020000</v>
      </c>
      <c r="B1419" s="74" t="s">
        <v>1624</v>
      </c>
      <c r="C1419" s="67"/>
      <c r="D1419" s="68"/>
      <c r="E1419" s="68"/>
      <c r="F1419" s="68"/>
      <c r="G1419" s="68"/>
      <c r="H1419" s="68"/>
      <c r="I1419" s="68">
        <v>30</v>
      </c>
      <c r="J1419" s="68"/>
      <c r="K1419" s="68"/>
      <c r="L1419" s="68">
        <v>30</v>
      </c>
      <c r="M1419" s="68"/>
      <c r="N1419" s="68">
        <v>30</v>
      </c>
      <c r="O1419" s="68"/>
      <c r="P1419" s="68"/>
      <c r="Q1419" s="68">
        <v>30</v>
      </c>
      <c r="R1419" s="68"/>
      <c r="S1419" s="68"/>
      <c r="T1419" s="68"/>
      <c r="U1419" s="68"/>
      <c r="V1419" s="68"/>
      <c r="W1419" s="68"/>
      <c r="X1419" s="73">
        <v>60</v>
      </c>
      <c r="Y1419" s="75"/>
      <c r="Z1419" s="76">
        <v>0.41</v>
      </c>
      <c r="AA1419" s="77">
        <v>2</v>
      </c>
      <c r="AB1419" s="73"/>
      <c r="AC1419" s="73">
        <v>30</v>
      </c>
      <c r="AD1419" s="73">
        <v>30</v>
      </c>
      <c r="AE1419" s="73"/>
    </row>
    <row r="1420" spans="1:31" ht="15" customHeight="1">
      <c r="A1420" s="105" t="s">
        <v>1822</v>
      </c>
      <c r="B1420" s="106"/>
      <c r="C1420" s="12"/>
      <c r="D1420" s="13">
        <f>SUM(E1420:H1420)</f>
        <v>134</v>
      </c>
      <c r="E1420" s="13">
        <f>E877+E1418+E1419</f>
        <v>1</v>
      </c>
      <c r="F1420" s="13">
        <f>F877+F1418+F1419</f>
        <v>0</v>
      </c>
      <c r="G1420" s="13">
        <f>G877+G1418+G1419</f>
        <v>133</v>
      </c>
      <c r="H1420" s="13">
        <f>H877+H1418+H1419</f>
        <v>0</v>
      </c>
      <c r="I1420" s="13">
        <f>SUM(J1420:M1420)</f>
        <v>1564</v>
      </c>
      <c r="J1420" s="13">
        <f>J877+J1418+J1419</f>
        <v>24</v>
      </c>
      <c r="K1420" s="13">
        <f>K877+K1418+K1419</f>
        <v>0</v>
      </c>
      <c r="L1420" s="13">
        <f>L877+L1418+L1419</f>
        <v>1539</v>
      </c>
      <c r="M1420" s="13">
        <f>M877+M1418+M1419</f>
        <v>1</v>
      </c>
      <c r="N1420" s="13">
        <f>SUM(O1420:R1420)</f>
        <v>1544</v>
      </c>
      <c r="O1420" s="13">
        <f>O877+O1418+O1419</f>
        <v>25</v>
      </c>
      <c r="P1420" s="13">
        <f>P877+P1418+P1419</f>
        <v>0</v>
      </c>
      <c r="Q1420" s="13">
        <f>Q877+Q1418+Q1419</f>
        <v>1519</v>
      </c>
      <c r="R1420" s="13">
        <f>R877+R1418+R1419</f>
        <v>0</v>
      </c>
      <c r="S1420" s="13">
        <f>SUM(T1420:W1420)</f>
        <v>154</v>
      </c>
      <c r="T1420" s="13">
        <f>T877+T1418+T1419</f>
        <v>0</v>
      </c>
      <c r="U1420" s="13">
        <f>U877+U1418+U1419</f>
        <v>0</v>
      </c>
      <c r="V1420" s="13">
        <f>V877+V1418+V1419</f>
        <v>153</v>
      </c>
      <c r="W1420" s="13">
        <f>W877+W1418+W1419</f>
        <v>1</v>
      </c>
      <c r="X1420" s="38" t="s">
        <v>276</v>
      </c>
      <c r="Y1420" s="56"/>
      <c r="Z1420" s="50" t="s">
        <v>276</v>
      </c>
      <c r="AA1420" s="44" t="s">
        <v>276</v>
      </c>
      <c r="AB1420" s="40">
        <f>AB877+AB1418+AB1419</f>
        <v>299.3486666666667</v>
      </c>
      <c r="AC1420" s="40">
        <f>AC877+AC1418+AC1419</f>
        <v>3262.5171666666665</v>
      </c>
      <c r="AD1420" s="40">
        <f>AD877+AD1418+AD1419</f>
        <v>3182.232499999999</v>
      </c>
      <c r="AE1420" s="40">
        <f>AE877+AE1418+AE1419</f>
        <v>379.63333333333395</v>
      </c>
    </row>
    <row r="1421" spans="1:32" s="26" customFormat="1" ht="15" customHeight="1">
      <c r="A1421" s="107" t="s">
        <v>673</v>
      </c>
      <c r="B1421" s="108"/>
      <c r="C1421" s="14"/>
      <c r="D1421" s="7">
        <f>SUM(E1421:H1421)</f>
        <v>1123</v>
      </c>
      <c r="E1421" s="7">
        <f>E529+E726+E875+E1420</f>
        <v>270</v>
      </c>
      <c r="F1421" s="7">
        <f>F529+F726+F875+F1420</f>
        <v>2</v>
      </c>
      <c r="G1421" s="7">
        <f>G529+G726+G875+G1420</f>
        <v>839</v>
      </c>
      <c r="H1421" s="7">
        <f>H529+H726+H875+H1420</f>
        <v>12</v>
      </c>
      <c r="I1421" s="7">
        <f>SUM(J1421:M1421)</f>
        <v>3863</v>
      </c>
      <c r="J1421" s="7">
        <f>J529+J726+J875+J1420</f>
        <v>553</v>
      </c>
      <c r="K1421" s="7">
        <f>K529+K726+K875+K1420</f>
        <v>1</v>
      </c>
      <c r="L1421" s="7">
        <f>L529+L726+L875+L1420</f>
        <v>3307</v>
      </c>
      <c r="M1421" s="7">
        <f>M529+M726+M875+M1420</f>
        <v>2</v>
      </c>
      <c r="N1421" s="7">
        <f>SUM(O1421:R1421)</f>
        <v>4054</v>
      </c>
      <c r="O1421" s="7">
        <f>O529+O726+O875+O1420</f>
        <v>822</v>
      </c>
      <c r="P1421" s="7">
        <f>P529+P726+P875+P1420</f>
        <v>2</v>
      </c>
      <c r="Q1421" s="7">
        <f>Q529+Q726+Q875+Q1420</f>
        <v>3230</v>
      </c>
      <c r="R1421" s="7">
        <f>R529+R726+R875+R1420</f>
        <v>0</v>
      </c>
      <c r="S1421" s="7">
        <f>SUM(T1421:W1421)</f>
        <v>932</v>
      </c>
      <c r="T1421" s="7">
        <f>T529+T726+T875+T1420</f>
        <v>1</v>
      </c>
      <c r="U1421" s="7">
        <f>U529+U726+U875+U1420</f>
        <v>1</v>
      </c>
      <c r="V1421" s="7">
        <f>V529+V726+V875+V1420</f>
        <v>916</v>
      </c>
      <c r="W1421" s="7">
        <f>W529+W726+W875+W1420</f>
        <v>14</v>
      </c>
      <c r="X1421" s="39" t="s">
        <v>276</v>
      </c>
      <c r="Y1421" s="57"/>
      <c r="Z1421" s="51" t="s">
        <v>276</v>
      </c>
      <c r="AA1421" s="45" t="s">
        <v>276</v>
      </c>
      <c r="AB1421" s="34">
        <f>AB529+AB726+AB875+AB1420</f>
        <v>5506.940333333332</v>
      </c>
      <c r="AC1421" s="34">
        <f>AC529+AC726+AC875+AC1420</f>
        <v>10175.80450000001</v>
      </c>
      <c r="AD1421" s="34">
        <f>AD529+AD726+AD875+AD1420</f>
        <v>10452.625833333343</v>
      </c>
      <c r="AE1421" s="34">
        <f>AE529+AE726+AE875+AE1420</f>
        <v>5230.118999999999</v>
      </c>
      <c r="AF1421" s="29"/>
    </row>
  </sheetData>
  <sheetProtection/>
  <mergeCells count="49">
    <mergeCell ref="AD5:AD6"/>
    <mergeCell ref="N4:N6"/>
    <mergeCell ref="Q5:R5"/>
    <mergeCell ref="X3:X6"/>
    <mergeCell ref="Z3:Z6"/>
    <mergeCell ref="O5:P5"/>
    <mergeCell ref="T5:U5"/>
    <mergeCell ref="T4:W4"/>
    <mergeCell ref="O4:R4"/>
    <mergeCell ref="AE5:AE6"/>
    <mergeCell ref="A529:B529"/>
    <mergeCell ref="A726:B726"/>
    <mergeCell ref="A875:B875"/>
    <mergeCell ref="AB5:AB6"/>
    <mergeCell ref="AC5:AC6"/>
    <mergeCell ref="A727:B727"/>
    <mergeCell ref="D4:D6"/>
    <mergeCell ref="Y3:Y6"/>
    <mergeCell ref="A738:B738"/>
    <mergeCell ref="A1421:B1421"/>
    <mergeCell ref="A9:B9"/>
    <mergeCell ref="A440:B440"/>
    <mergeCell ref="A495:B495"/>
    <mergeCell ref="A531:B531"/>
    <mergeCell ref="A833:B833"/>
    <mergeCell ref="A877:B877"/>
    <mergeCell ref="A876:B876"/>
    <mergeCell ref="A728:B728"/>
    <mergeCell ref="A530:B530"/>
    <mergeCell ref="C3:C6"/>
    <mergeCell ref="A3:A6"/>
    <mergeCell ref="N3:R3"/>
    <mergeCell ref="A1420:B1420"/>
    <mergeCell ref="B3:B6"/>
    <mergeCell ref="A8:B8"/>
    <mergeCell ref="E5:F5"/>
    <mergeCell ref="J5:K5"/>
    <mergeCell ref="J4:M4"/>
    <mergeCell ref="E4:H4"/>
    <mergeCell ref="S3:W3"/>
    <mergeCell ref="S4:S6"/>
    <mergeCell ref="AB3:AE3"/>
    <mergeCell ref="G5:H5"/>
    <mergeCell ref="D3:H3"/>
    <mergeCell ref="I3:M3"/>
    <mergeCell ref="L5:M5"/>
    <mergeCell ref="I4:I6"/>
    <mergeCell ref="V5:W5"/>
    <mergeCell ref="AA3:AA6"/>
  </mergeCells>
  <printOptions/>
  <pageMargins left="0.7" right="0.7" top="0.75" bottom="0.75" header="0.3" footer="0.3"/>
  <pageSetup horizontalDpi="600" verticalDpi="600" orientation="portrait" paperSize="9" r:id="rId1"/>
  <headerFooter alignWithMargins="0">
    <oddFooter>&amp;LBD80D440&amp;C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6"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3" t="s">
        <v>496</v>
      </c>
      <c r="C1" s="92"/>
      <c r="D1" s="41"/>
      <c r="E1" s="41"/>
      <c r="I1" s="94"/>
      <c r="J1" s="94"/>
      <c r="K1" s="94"/>
      <c r="L1" s="94"/>
      <c r="M1" s="94"/>
      <c r="N1" s="94"/>
      <c r="O1" s="94"/>
      <c r="X1" s="37"/>
      <c r="Y1" s="53"/>
      <c r="Z1" s="47"/>
      <c r="AA1" s="42"/>
      <c r="AB1" s="37"/>
      <c r="AC1" s="37"/>
      <c r="AD1" s="37"/>
      <c r="AE1" s="37"/>
      <c r="AF1" s="89"/>
    </row>
    <row r="2" spans="1:32" s="1" customFormat="1" ht="19.5" customHeight="1">
      <c r="A2" s="91"/>
      <c r="B2" s="63" t="s">
        <v>1832</v>
      </c>
      <c r="C2" s="93"/>
      <c r="D2" s="41"/>
      <c r="E2" s="41"/>
      <c r="X2" s="37"/>
      <c r="Y2" s="53"/>
      <c r="Z2" s="47"/>
      <c r="AA2" s="42"/>
      <c r="AB2" s="37"/>
      <c r="AC2" s="37"/>
      <c r="AD2" s="37"/>
      <c r="AE2" s="37"/>
      <c r="AF2" s="89"/>
    </row>
    <row r="3" spans="1:32" s="23" customFormat="1" ht="15" customHeight="1">
      <c r="A3" s="101" t="s">
        <v>1816</v>
      </c>
      <c r="B3" s="99" t="s">
        <v>1817</v>
      </c>
      <c r="C3" s="102" t="s">
        <v>1374</v>
      </c>
      <c r="D3" s="99" t="s">
        <v>1818</v>
      </c>
      <c r="E3" s="99"/>
      <c r="F3" s="99"/>
      <c r="G3" s="99"/>
      <c r="H3" s="99"/>
      <c r="I3" s="99" t="s">
        <v>1828</v>
      </c>
      <c r="J3" s="99"/>
      <c r="K3" s="99"/>
      <c r="L3" s="99"/>
      <c r="M3" s="99"/>
      <c r="N3" s="99" t="s">
        <v>1829</v>
      </c>
      <c r="O3" s="99"/>
      <c r="P3" s="99"/>
      <c r="Q3" s="99"/>
      <c r="R3" s="99"/>
      <c r="S3" s="99" t="s">
        <v>1830</v>
      </c>
      <c r="T3" s="99"/>
      <c r="U3" s="99"/>
      <c r="V3" s="99"/>
      <c r="W3" s="99"/>
      <c r="X3" s="101" t="s">
        <v>517</v>
      </c>
      <c r="Y3" s="96"/>
      <c r="Z3" s="64" t="s">
        <v>1819</v>
      </c>
      <c r="AA3" s="95" t="s">
        <v>1820</v>
      </c>
      <c r="AB3" s="101" t="s">
        <v>1821</v>
      </c>
      <c r="AC3" s="101"/>
      <c r="AD3" s="101"/>
      <c r="AE3" s="101"/>
      <c r="AF3" s="90" t="s">
        <v>528</v>
      </c>
    </row>
    <row r="4" spans="1:32" s="24" customFormat="1" ht="15" customHeight="1">
      <c r="A4" s="101"/>
      <c r="B4" s="99"/>
      <c r="C4" s="103"/>
      <c r="D4" s="100" t="s">
        <v>1822</v>
      </c>
      <c r="E4" s="100" t="s">
        <v>1823</v>
      </c>
      <c r="F4" s="100"/>
      <c r="G4" s="100"/>
      <c r="H4" s="100"/>
      <c r="I4" s="100" t="s">
        <v>1822</v>
      </c>
      <c r="J4" s="100" t="s">
        <v>1823</v>
      </c>
      <c r="K4" s="100"/>
      <c r="L4" s="100"/>
      <c r="M4" s="100"/>
      <c r="N4" s="100" t="s">
        <v>1822</v>
      </c>
      <c r="O4" s="100" t="s">
        <v>1823</v>
      </c>
      <c r="P4" s="100"/>
      <c r="Q4" s="100"/>
      <c r="R4" s="100"/>
      <c r="S4" s="100" t="s">
        <v>1822</v>
      </c>
      <c r="T4" s="100" t="s">
        <v>1823</v>
      </c>
      <c r="U4" s="100"/>
      <c r="V4" s="100"/>
      <c r="W4" s="100"/>
      <c r="X4" s="101"/>
      <c r="Y4" s="96"/>
      <c r="Z4" s="64"/>
      <c r="AA4" s="95"/>
      <c r="AB4" s="33" t="s">
        <v>1831</v>
      </c>
      <c r="AC4" s="33" t="s">
        <v>518</v>
      </c>
      <c r="AD4" s="33" t="s">
        <v>519</v>
      </c>
      <c r="AE4" s="33" t="s">
        <v>520</v>
      </c>
      <c r="AF4" s="30"/>
    </row>
    <row r="5" spans="1:32" s="24" customFormat="1" ht="30" customHeight="1">
      <c r="A5" s="101"/>
      <c r="B5" s="99"/>
      <c r="C5" s="103"/>
      <c r="D5" s="100"/>
      <c r="E5" s="111" t="s">
        <v>1824</v>
      </c>
      <c r="F5" s="111"/>
      <c r="G5" s="100" t="s">
        <v>1825</v>
      </c>
      <c r="H5" s="100"/>
      <c r="I5" s="100"/>
      <c r="J5" s="111" t="s">
        <v>1824</v>
      </c>
      <c r="K5" s="111"/>
      <c r="L5" s="100" t="s">
        <v>1825</v>
      </c>
      <c r="M5" s="100"/>
      <c r="N5" s="100"/>
      <c r="O5" s="111" t="s">
        <v>1824</v>
      </c>
      <c r="P5" s="111"/>
      <c r="Q5" s="100" t="s">
        <v>1825</v>
      </c>
      <c r="R5" s="100"/>
      <c r="S5" s="100"/>
      <c r="T5" s="111" t="s">
        <v>1824</v>
      </c>
      <c r="U5" s="111"/>
      <c r="V5" s="100" t="s">
        <v>1825</v>
      </c>
      <c r="W5" s="100"/>
      <c r="X5" s="101"/>
      <c r="Y5" s="96"/>
      <c r="Z5" s="64"/>
      <c r="AA5" s="95"/>
      <c r="AB5" s="101" t="s">
        <v>511</v>
      </c>
      <c r="AC5" s="101" t="s">
        <v>512</v>
      </c>
      <c r="AD5" s="101" t="s">
        <v>513</v>
      </c>
      <c r="AE5" s="101" t="s">
        <v>514</v>
      </c>
      <c r="AF5" s="30"/>
    </row>
    <row r="6" spans="1:32" s="24" customFormat="1" ht="45" customHeight="1">
      <c r="A6" s="101"/>
      <c r="B6" s="99"/>
      <c r="C6" s="104"/>
      <c r="D6" s="100"/>
      <c r="E6" s="62" t="s">
        <v>1826</v>
      </c>
      <c r="F6" s="2" t="s">
        <v>1827</v>
      </c>
      <c r="G6" s="62" t="s">
        <v>1826</v>
      </c>
      <c r="H6" s="2" t="s">
        <v>1827</v>
      </c>
      <c r="I6" s="100"/>
      <c r="J6" s="62" t="s">
        <v>1826</v>
      </c>
      <c r="K6" s="2" t="s">
        <v>1827</v>
      </c>
      <c r="L6" s="62" t="s">
        <v>1826</v>
      </c>
      <c r="M6" s="2" t="s">
        <v>1827</v>
      </c>
      <c r="N6" s="100"/>
      <c r="O6" s="62" t="s">
        <v>1826</v>
      </c>
      <c r="P6" s="2" t="s">
        <v>1827</v>
      </c>
      <c r="Q6" s="62" t="s">
        <v>1826</v>
      </c>
      <c r="R6" s="2" t="s">
        <v>1827</v>
      </c>
      <c r="S6" s="100"/>
      <c r="T6" s="62" t="s">
        <v>1826</v>
      </c>
      <c r="U6" s="2" t="s">
        <v>1827</v>
      </c>
      <c r="V6" s="62" t="s">
        <v>1826</v>
      </c>
      <c r="W6" s="2" t="s">
        <v>1827</v>
      </c>
      <c r="X6" s="101"/>
      <c r="Y6" s="96"/>
      <c r="Z6" s="64"/>
      <c r="AA6" s="95"/>
      <c r="AB6" s="101"/>
      <c r="AC6" s="101"/>
      <c r="AD6" s="101"/>
      <c r="AE6" s="101"/>
      <c r="AF6" s="30"/>
    </row>
    <row r="7" spans="1:32" s="25" customFormat="1" ht="15" customHeight="1">
      <c r="A7" s="3"/>
      <c r="B7" s="62"/>
      <c r="C7" s="5" t="s">
        <v>528</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7" t="s">
        <v>1373</v>
      </c>
      <c r="B8" s="108"/>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09" t="s">
        <v>277</v>
      </c>
      <c r="B9" s="110"/>
      <c r="C9" s="78"/>
      <c r="D9" s="68">
        <f>SUM(E9:H9)</f>
        <v>0</v>
      </c>
      <c r="E9" s="68">
        <f>SUM(E10:E439)</f>
        <v>0</v>
      </c>
      <c r="F9" s="68">
        <f>SUM(F10:F439)</f>
        <v>0</v>
      </c>
      <c r="G9" s="68">
        <f>SUM(G10:G439)</f>
        <v>0</v>
      </c>
      <c r="H9" s="68">
        <f>SUM(H10:H439)</f>
        <v>0</v>
      </c>
      <c r="I9" s="68">
        <f>SUM(J9:M9)</f>
        <v>0</v>
      </c>
      <c r="J9" s="68">
        <f>SUM(J10:J439)</f>
        <v>0</v>
      </c>
      <c r="K9" s="68">
        <f>SUM(K10:K439)</f>
        <v>0</v>
      </c>
      <c r="L9" s="68">
        <f>SUM(L10:L439)</f>
        <v>0</v>
      </c>
      <c r="M9" s="68">
        <f>SUM(M10:M439)</f>
        <v>0</v>
      </c>
      <c r="N9" s="68">
        <f>SUM(O9:R9)</f>
        <v>0</v>
      </c>
      <c r="O9" s="68">
        <f>SUM(O10:O439)</f>
        <v>0</v>
      </c>
      <c r="P9" s="68">
        <f>SUM(P10:P439)</f>
        <v>0</v>
      </c>
      <c r="Q9" s="68">
        <f>SUM(Q10:Q439)</f>
        <v>0</v>
      </c>
      <c r="R9" s="68">
        <f>SUM(R10:R439)</f>
        <v>0</v>
      </c>
      <c r="S9" s="68">
        <f>SUM(T9:W9)</f>
        <v>0</v>
      </c>
      <c r="T9" s="68">
        <f>SUM(T10:T439)</f>
        <v>0</v>
      </c>
      <c r="U9" s="68">
        <f>SUM(U10:U439)</f>
        <v>0</v>
      </c>
      <c r="V9" s="68">
        <f>SUM(V10:V439)</f>
        <v>0</v>
      </c>
      <c r="W9" s="68">
        <f>SUM(W10:W439)</f>
        <v>0</v>
      </c>
      <c r="X9" s="69" t="s">
        <v>276</v>
      </c>
      <c r="Y9" s="70"/>
      <c r="Z9" s="71" t="s">
        <v>276</v>
      </c>
      <c r="AA9" s="72" t="s">
        <v>276</v>
      </c>
      <c r="AB9" s="73">
        <f>SUM(AB10:AB439)</f>
        <v>0</v>
      </c>
      <c r="AC9" s="73">
        <f>SUM(AC10:AC439)</f>
        <v>0</v>
      </c>
      <c r="AD9" s="73">
        <f>SUM(AD10:AD439)</f>
        <v>0</v>
      </c>
      <c r="AE9" s="73">
        <f>SUM(AE10:AE439)</f>
        <v>0</v>
      </c>
    </row>
    <row r="10" spans="1:31" ht="25.5" hidden="1">
      <c r="A10" s="8">
        <v>411010101</v>
      </c>
      <c r="B10" s="65" t="s">
        <v>1833</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5" t="s">
        <v>1834</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5" t="s">
        <v>1835</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5" t="s">
        <v>1836</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5" t="s">
        <v>1837</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5" t="s">
        <v>1838</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5" t="s">
        <v>1839</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5" t="s">
        <v>1840</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5" t="s">
        <v>1841</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5" t="s">
        <v>1842</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5" t="s">
        <v>1843</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5" t="s">
        <v>1844</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5" t="s">
        <v>1845</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5" t="s">
        <v>1846</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5" t="s">
        <v>1847</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5" t="s">
        <v>1848</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5" t="s">
        <v>1849</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5" t="s">
        <v>1850</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5" t="s">
        <v>1851</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5" t="s">
        <v>1852</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5" t="s">
        <v>1853</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5" t="s">
        <v>1853</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5" t="s">
        <v>1854</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5" t="s">
        <v>1855</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5" t="s">
        <v>1856</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5" t="s">
        <v>1857</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5" t="s">
        <v>1858</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5" t="s">
        <v>1859</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5" t="s">
        <v>1860</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5" t="s">
        <v>1861</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5" t="s">
        <v>1862</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5" t="s">
        <v>1863</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5" t="s">
        <v>1864</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5" t="s">
        <v>1865</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5" t="s">
        <v>1866</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5" t="s">
        <v>1867</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5" t="s">
        <v>1868</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5" t="s">
        <v>1869</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5" t="s">
        <v>1870</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5" t="s">
        <v>1871</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5" t="s">
        <v>1872</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5" t="s">
        <v>1873</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5" t="s">
        <v>1874</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5" t="s">
        <v>1875</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5" t="s">
        <v>1876</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5" t="s">
        <v>1877</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5" t="s">
        <v>1878</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5" t="s">
        <v>1879</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5" t="s">
        <v>1880</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5" t="s">
        <v>1881</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5" t="s">
        <v>1882</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5" t="s">
        <v>1883</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5" t="s">
        <v>1884</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5">
        <v>411010401</v>
      </c>
      <c r="B63" s="88" t="s">
        <v>1885</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5">
        <v>411010402</v>
      </c>
      <c r="B64" s="88" t="s">
        <v>1885</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5">
        <v>411010403</v>
      </c>
      <c r="B65" s="88" t="s">
        <v>1886</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5">
        <v>411010404</v>
      </c>
      <c r="B66" s="88" t="s">
        <v>1887</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5">
        <v>411010405</v>
      </c>
      <c r="B67" s="88" t="s">
        <v>1888</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5">
        <v>411010406</v>
      </c>
      <c r="B68" s="88" t="s">
        <v>1889</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5">
        <v>411010407</v>
      </c>
      <c r="B69" s="88" t="s">
        <v>498</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5">
        <v>411010500</v>
      </c>
      <c r="B70" s="88" t="s">
        <v>1890</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5">
        <v>411010501</v>
      </c>
      <c r="B71" s="88" t="s">
        <v>1891</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5">
        <v>411010502</v>
      </c>
      <c r="B72" s="88" t="s">
        <v>1892</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5" t="s">
        <v>1893</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5" t="s">
        <v>1894</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5" t="s">
        <v>1895</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5" t="s">
        <v>1896</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5" t="s">
        <v>1897</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5" t="s">
        <v>1898</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5" t="s">
        <v>1899</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5" t="s">
        <v>1900</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5" t="s">
        <v>1901</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5" t="s">
        <v>1902</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5" t="s">
        <v>1903</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5" t="s">
        <v>1904</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5" t="s">
        <v>1905</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5" t="s">
        <v>1906</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5" t="s">
        <v>1907</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5" t="s">
        <v>1908</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5" t="s">
        <v>1909</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5" t="s">
        <v>1910</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5" t="s">
        <v>1911</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5" t="s">
        <v>1912</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5" t="s">
        <v>1913</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5" t="s">
        <v>1914</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5" t="s">
        <v>1915</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5" t="s">
        <v>1916</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5" t="s">
        <v>1917</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5" t="s">
        <v>1918</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5" t="s">
        <v>1919</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5" t="s">
        <v>1920</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5" t="s">
        <v>1921</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5" t="s">
        <v>1922</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5" t="s">
        <v>1923</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5" t="s">
        <v>1924</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5" t="s">
        <v>1925</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5" t="s">
        <v>1926</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5" t="s">
        <v>1927</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5" t="s">
        <v>1928</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5" t="s">
        <v>1929</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5" t="s">
        <v>1930</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5" t="s">
        <v>1931</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5" t="s">
        <v>1932</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5" t="s">
        <v>1933</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5" t="s">
        <v>1934</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5" t="s">
        <v>1935</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5" t="s">
        <v>1936</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5" t="s">
        <v>1937</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5" t="s">
        <v>1938</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5" t="s">
        <v>1939</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5" t="s">
        <v>1940</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5" t="s">
        <v>1941</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5" t="s">
        <v>1942</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5" t="s">
        <v>1943</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5" t="s">
        <v>1944</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5" t="s">
        <v>1945</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5" t="s">
        <v>1946</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5" t="s">
        <v>1947</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5" t="s">
        <v>1948</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5" t="s">
        <v>1949</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5" t="s">
        <v>1950</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5" t="s">
        <v>1951</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5" t="s">
        <v>1952</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5" t="s">
        <v>1953</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5" t="s">
        <v>1954</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5" t="s">
        <v>1955</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5" t="s">
        <v>1956</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5" t="s">
        <v>1957</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5" t="s">
        <v>1958</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5" t="s">
        <v>1959</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5" t="s">
        <v>1960</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5" t="s">
        <v>1961</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5" t="s">
        <v>1962</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5" t="s">
        <v>1963</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5" t="s">
        <v>1964</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5" t="s">
        <v>1965</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5" t="s">
        <v>1966</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5" t="s">
        <v>1967</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5" t="s">
        <v>1968</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5" t="s">
        <v>1969</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5" t="s">
        <v>1970</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5" t="s">
        <v>1971</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5" t="s">
        <v>1972</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5">
        <v>411010733</v>
      </c>
      <c r="B153" s="88" t="s">
        <v>1973</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5">
        <v>411010734</v>
      </c>
      <c r="B154" s="88" t="s">
        <v>1974</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5">
        <v>411010735</v>
      </c>
      <c r="B155" s="88" t="s">
        <v>1975</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5">
        <v>411010736</v>
      </c>
      <c r="B156" s="88" t="s">
        <v>1976</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5">
        <v>411010737</v>
      </c>
      <c r="B157" s="88" t="s">
        <v>1977</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5">
        <v>411010738</v>
      </c>
      <c r="B158" s="88" t="s">
        <v>1978</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5">
        <v>411010739</v>
      </c>
      <c r="B159" s="88" t="s">
        <v>499</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5">
        <v>411010740</v>
      </c>
      <c r="B160" s="88" t="s">
        <v>500</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5">
        <v>411010800</v>
      </c>
      <c r="B161" s="88" t="s">
        <v>1979</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5">
        <v>411010801</v>
      </c>
      <c r="B162" s="88" t="s">
        <v>1980</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5">
        <v>411010802</v>
      </c>
      <c r="B163" s="88" t="s">
        <v>1981</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5">
        <v>411010803</v>
      </c>
      <c r="B164" s="88" t="s">
        <v>1982</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5" t="s">
        <v>1983</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5" t="s">
        <v>1984</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5" t="s">
        <v>1985</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5" t="s">
        <v>1986</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5" t="s">
        <v>1987</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5" t="s">
        <v>1988</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5" t="s">
        <v>1989</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5" t="s">
        <v>1990</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5" t="s">
        <v>1991</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5" t="s">
        <v>1992</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5" t="s">
        <v>1993</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5" t="s">
        <v>1994</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5" t="s">
        <v>1995</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5" t="s">
        <v>1996</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5" t="s">
        <v>1997</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5" t="s">
        <v>1998</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5" t="s">
        <v>1999</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5" t="s">
        <v>2000</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5" t="s">
        <v>2001</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5" t="s">
        <v>2002</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5" t="s">
        <v>2003</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5" t="s">
        <v>2004</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5" t="s">
        <v>2005</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5" t="s">
        <v>2006</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5" t="s">
        <v>2007</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5" t="s">
        <v>2008</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5" t="s">
        <v>2009</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5" t="s">
        <v>2010</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5" t="s">
        <v>2011</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5" t="s">
        <v>2012</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5" t="s">
        <v>2013</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5" t="s">
        <v>2014</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5" t="s">
        <v>2015</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5" t="s">
        <v>2016</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5" t="s">
        <v>2017</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5" t="s">
        <v>2018</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5" t="s">
        <v>2019</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5" t="s">
        <v>2020</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5" t="s">
        <v>2021</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5" t="s">
        <v>2022</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5">
        <v>411010921</v>
      </c>
      <c r="B205" s="88" t="s">
        <v>2023</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5">
        <v>411010922</v>
      </c>
      <c r="B206" s="88" t="s">
        <v>2024</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5">
        <v>411010923</v>
      </c>
      <c r="B207" s="88" t="s">
        <v>2025</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5">
        <v>411010924</v>
      </c>
      <c r="B208" s="88" t="s">
        <v>2026</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5">
        <v>411010925</v>
      </c>
      <c r="B209" s="88" t="s">
        <v>2027</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5">
        <v>411010926</v>
      </c>
      <c r="B210" s="88" t="s">
        <v>501</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5">
        <v>411010927</v>
      </c>
      <c r="B211" s="88" t="s">
        <v>502</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5">
        <v>411010928</v>
      </c>
      <c r="B212" s="88" t="s">
        <v>503</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5">
        <v>411011000</v>
      </c>
      <c r="B213" s="88" t="s">
        <v>2028</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5" t="s">
        <v>2029</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5" t="s">
        <v>2030</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5" t="s">
        <v>2031</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5" t="s">
        <v>2032</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5" t="s">
        <v>2033</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5" t="s">
        <v>2034</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5" t="s">
        <v>2035</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5" t="s">
        <v>2036</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5" t="s">
        <v>2037</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5" t="s">
        <v>2038</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5" t="s">
        <v>2039</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5" t="s">
        <v>2040</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5" t="s">
        <v>2041</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5" t="s">
        <v>2042</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5" t="s">
        <v>2043</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5" t="s">
        <v>2044</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5" t="s">
        <v>2045</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5" t="s">
        <v>2046</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5" t="s">
        <v>2047</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5" t="s">
        <v>2048</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5" t="s">
        <v>2049</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5" t="s">
        <v>2050</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5" t="s">
        <v>2051</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5" t="s">
        <v>2052</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5" t="s">
        <v>2053</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5" t="s">
        <v>2054</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5" t="s">
        <v>2055</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5" t="s">
        <v>2056</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5" t="s">
        <v>2057</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5" t="s">
        <v>2058</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5">
        <v>411011205</v>
      </c>
      <c r="B244" s="88" t="s">
        <v>2059</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5">
        <v>411011206</v>
      </c>
      <c r="B245" s="88" t="s">
        <v>2060</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5">
        <v>411011207</v>
      </c>
      <c r="B246" s="88" t="s">
        <v>2061</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5">
        <v>411011208</v>
      </c>
      <c r="B247" s="88" t="s">
        <v>2062</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5">
        <v>411011209</v>
      </c>
      <c r="B248" s="88" t="s">
        <v>2063</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5">
        <v>411011210</v>
      </c>
      <c r="B249" s="88" t="s">
        <v>2064</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5">
        <v>411011211</v>
      </c>
      <c r="B250" s="88" t="s">
        <v>2065</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5">
        <v>411011212</v>
      </c>
      <c r="B251" s="88" t="s">
        <v>2066</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5">
        <v>411011213</v>
      </c>
      <c r="B252" s="88" t="s">
        <v>2067</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5">
        <v>411011214</v>
      </c>
      <c r="B253" s="88" t="s">
        <v>504</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5">
        <v>411011215</v>
      </c>
      <c r="B254" s="88" t="s">
        <v>505</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5">
        <v>411011300</v>
      </c>
      <c r="B255" s="88" t="s">
        <v>2068</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5">
        <v>411011301</v>
      </c>
      <c r="B256" s="88" t="s">
        <v>2069</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5">
        <v>411011302</v>
      </c>
      <c r="B257" s="88" t="s">
        <v>2070</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5" t="s">
        <v>2071</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5" t="s">
        <v>2072</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5" t="s">
        <v>2073</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5" t="s">
        <v>2074</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5" t="s">
        <v>2075</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5" t="s">
        <v>2076</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5" t="s">
        <v>2077</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5" t="s">
        <v>2078</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5" t="s">
        <v>2079</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5" t="s">
        <v>2080</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5" t="s">
        <v>2081</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5" t="s">
        <v>2082</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5" t="s">
        <v>2083</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5" t="s">
        <v>2084</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5" t="s">
        <v>2085</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5" t="s">
        <v>2086</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5" t="s">
        <v>2087</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5" t="s">
        <v>2088</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5" t="s">
        <v>2089</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5" t="s">
        <v>2090</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5" t="s">
        <v>2091</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5" t="s">
        <v>2092</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5" t="s">
        <v>2093</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5" t="s">
        <v>2094</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5" t="s">
        <v>2095</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5" t="s">
        <v>2096</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5" t="s">
        <v>2097</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5" t="s">
        <v>2098</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5" t="s">
        <v>2099</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5" t="s">
        <v>2100</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5" t="s">
        <v>2101</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5" t="s">
        <v>2102</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5" t="s">
        <v>2103</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5" t="s">
        <v>2104</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5" t="s">
        <v>2105</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5" t="s">
        <v>2106</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5" t="s">
        <v>2107</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5" t="s">
        <v>2108</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5" t="s">
        <v>2109</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5" t="s">
        <v>2110</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5" t="s">
        <v>2111</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5" t="s">
        <v>2112</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5" t="s">
        <v>2113</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5" t="s">
        <v>2114</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5" t="s">
        <v>2115</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5" t="s">
        <v>2116</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5" t="s">
        <v>2117</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5" t="s">
        <v>2118</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5" t="s">
        <v>2119</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5" t="s">
        <v>2120</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5" t="s">
        <v>2121</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5" t="s">
        <v>2122</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5" t="s">
        <v>2123</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5" t="s">
        <v>2124</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5" t="s">
        <v>2125</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5" t="s">
        <v>2126</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5" t="s">
        <v>2127</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5" t="s">
        <v>2128</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5" t="s">
        <v>2129</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5" t="s">
        <v>2130</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5" t="s">
        <v>2131</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5" t="s">
        <v>2132</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5" t="s">
        <v>2133</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5" t="s">
        <v>2134</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5" t="s">
        <v>2135</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5" t="s">
        <v>2136</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5" t="s">
        <v>2137</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5" t="s">
        <v>2138</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5" t="s">
        <v>2139</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5" t="s">
        <v>2140</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5" t="s">
        <v>2141</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5" t="s">
        <v>2142</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5" t="s">
        <v>2143</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5" t="s">
        <v>2144</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5" t="s">
        <v>2145</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5" t="s">
        <v>2146</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5" t="s">
        <v>2147</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5" t="s">
        <v>2148</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5" t="s">
        <v>2149</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5" t="s">
        <v>2150</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5" t="s">
        <v>2151</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5" t="s">
        <v>2152</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5" t="s">
        <v>2153</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5" t="s">
        <v>2154</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5" t="s">
        <v>2155</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5" t="s">
        <v>2156</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5" t="s">
        <v>2157</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5" t="s">
        <v>2158</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5" t="s">
        <v>2159</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5" t="s">
        <v>2160</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5" t="s">
        <v>2161</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5" t="s">
        <v>2162</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5">
        <v>411011716</v>
      </c>
      <c r="B350" s="88" t="s">
        <v>2163</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5">
        <v>411011717</v>
      </c>
      <c r="B351" s="88" t="s">
        <v>2156</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5">
        <v>411011718</v>
      </c>
      <c r="B352" s="88" t="s">
        <v>2164</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5">
        <v>411011719</v>
      </c>
      <c r="B353" s="88" t="s">
        <v>2153</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5">
        <v>411011720</v>
      </c>
      <c r="B354" s="88" t="s">
        <v>506</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5">
        <v>411011800</v>
      </c>
      <c r="B355" s="88" t="s">
        <v>2165</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5">
        <v>411011801</v>
      </c>
      <c r="B356" s="88" t="s">
        <v>2166</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5">
        <v>411011802</v>
      </c>
      <c r="B357" s="88" t="s">
        <v>2167</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5">
        <v>411011803</v>
      </c>
      <c r="B358" s="88" t="s">
        <v>2168</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5">
        <v>411011804</v>
      </c>
      <c r="B359" s="88" t="s">
        <v>2169</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5" t="s">
        <v>2170</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5" t="s">
        <v>2171</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5" t="s">
        <v>2172</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5" t="s">
        <v>2173</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5" t="s">
        <v>2174</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5" t="s">
        <v>2175</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5" t="s">
        <v>2176</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5" t="s">
        <v>2177</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5" t="s">
        <v>2178</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5" t="s">
        <v>2179</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5" t="s">
        <v>2180</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5" t="s">
        <v>2181</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5" t="s">
        <v>2182</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5" t="s">
        <v>2183</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5" t="s">
        <v>2184</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5" t="s">
        <v>2185</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5" t="s">
        <v>2186</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5" t="s">
        <v>2187</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5" t="s">
        <v>2188</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5" t="s">
        <v>2189</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5" t="s">
        <v>2190</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5" t="s">
        <v>2191</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5" t="s">
        <v>2192</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5" t="s">
        <v>2193</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5" t="s">
        <v>2194</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5" t="s">
        <v>2195</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5" t="s">
        <v>2196</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5" t="s">
        <v>2197</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5" t="s">
        <v>2198</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5" t="s">
        <v>2199</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5" t="s">
        <v>2200</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5" t="s">
        <v>2201</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5" t="s">
        <v>2202</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5" t="s">
        <v>2203</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5" t="s">
        <v>2204</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5" t="s">
        <v>2205</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5" t="s">
        <v>2206</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5" t="s">
        <v>2207</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5" t="s">
        <v>2208</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5" t="s">
        <v>2209</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5" t="s">
        <v>2210</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5" t="s">
        <v>2211</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5" t="s">
        <v>2212</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5" t="s">
        <v>2213</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5" t="s">
        <v>2214</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5" t="s">
        <v>2215</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5" t="s">
        <v>2216</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5" t="s">
        <v>1341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5" t="s">
        <v>1342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5" t="s">
        <v>1343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5" t="s">
        <v>1344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5" t="s">
        <v>1345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5" t="s">
        <v>1346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5" t="s">
        <v>1347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5" t="s">
        <v>1348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5" t="s">
        <v>1349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5" t="s">
        <v>1350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5" t="s">
        <v>1351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5" t="s">
        <v>1352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5" t="s">
        <v>1353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5" t="s">
        <v>1354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5" t="s">
        <v>1355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5" t="s">
        <v>1356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5" t="s">
        <v>1357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5" t="s">
        <v>1358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5" t="s">
        <v>1359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5" t="s">
        <v>1360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5" t="s">
        <v>1361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5" t="s">
        <v>1362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5" t="s">
        <v>1363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5" t="s">
        <v>1364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5" t="s">
        <v>1365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5" t="s">
        <v>1366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5" t="s">
        <v>1367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5" t="s">
        <v>1368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5" t="s">
        <v>1369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5" t="s">
        <v>1370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5" t="s">
        <v>1371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5" t="s">
        <v>1372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0">
        <v>441010000</v>
      </c>
      <c r="B439" s="81" t="s">
        <v>316</v>
      </c>
      <c r="C439" s="10"/>
      <c r="D439" s="82"/>
      <c r="E439" s="82"/>
      <c r="F439" s="82"/>
      <c r="G439" s="82"/>
      <c r="H439" s="82"/>
      <c r="I439" s="82"/>
      <c r="J439" s="82"/>
      <c r="K439" s="82"/>
      <c r="L439" s="82"/>
      <c r="M439" s="82"/>
      <c r="N439" s="82"/>
      <c r="O439" s="82"/>
      <c r="P439" s="82"/>
      <c r="Q439" s="82"/>
      <c r="R439" s="82"/>
      <c r="S439" s="82"/>
      <c r="T439" s="82"/>
      <c r="U439" s="82"/>
      <c r="V439" s="82"/>
      <c r="W439" s="82"/>
      <c r="X439" s="80">
        <v>120</v>
      </c>
      <c r="Y439" s="55"/>
      <c r="Z439" s="83">
        <v>1</v>
      </c>
      <c r="AA439" s="84">
        <v>1.6</v>
      </c>
      <c r="AB439" s="80"/>
      <c r="AC439" s="80"/>
      <c r="AD439" s="80"/>
      <c r="AE439" s="80"/>
    </row>
    <row r="440" spans="1:31" ht="15" customHeight="1">
      <c r="A440" s="109" t="s">
        <v>278</v>
      </c>
      <c r="B440" s="110"/>
      <c r="C440" s="67"/>
      <c r="D440" s="68">
        <f>SUM(E440:H440)</f>
        <v>0</v>
      </c>
      <c r="E440" s="68">
        <f>SUM(E441:E494)</f>
        <v>0</v>
      </c>
      <c r="F440" s="68">
        <f>SUM(F441:F494)</f>
        <v>0</v>
      </c>
      <c r="G440" s="68">
        <f>SUM(G441:G494)</f>
        <v>0</v>
      </c>
      <c r="H440" s="68">
        <f>SUM(H441:H494)</f>
        <v>0</v>
      </c>
      <c r="I440" s="68">
        <f>SUM(J440:M440)</f>
        <v>0</v>
      </c>
      <c r="J440" s="68">
        <f>SUM(J441:J494)</f>
        <v>0</v>
      </c>
      <c r="K440" s="68">
        <f>SUM(K441:K494)</f>
        <v>0</v>
      </c>
      <c r="L440" s="68">
        <f>SUM(L441:L494)</f>
        <v>0</v>
      </c>
      <c r="M440" s="68">
        <f>SUM(M441:M494)</f>
        <v>0</v>
      </c>
      <c r="N440" s="68">
        <f>SUM(O440:R440)</f>
        <v>0</v>
      </c>
      <c r="O440" s="68">
        <f>SUM(O441:O494)</f>
        <v>0</v>
      </c>
      <c r="P440" s="68">
        <f>SUM(P441:P494)</f>
        <v>0</v>
      </c>
      <c r="Q440" s="68">
        <f>SUM(Q441:Q494)</f>
        <v>0</v>
      </c>
      <c r="R440" s="68">
        <f>SUM(R441:R494)</f>
        <v>0</v>
      </c>
      <c r="S440" s="68">
        <f>SUM(T440:W440)</f>
        <v>0</v>
      </c>
      <c r="T440" s="68">
        <f>SUM(T441:T494)</f>
        <v>0</v>
      </c>
      <c r="U440" s="68">
        <f>SUM(U441:U494)</f>
        <v>0</v>
      </c>
      <c r="V440" s="68">
        <f>SUM(V441:V494)</f>
        <v>0</v>
      </c>
      <c r="W440" s="68">
        <f>SUM(W441:W494)</f>
        <v>0</v>
      </c>
      <c r="X440" s="69" t="s">
        <v>276</v>
      </c>
      <c r="Y440" s="70"/>
      <c r="Z440" s="71" t="s">
        <v>276</v>
      </c>
      <c r="AA440" s="72" t="s">
        <v>276</v>
      </c>
      <c r="AB440" s="73">
        <f>SUM(AB441:AB494)</f>
        <v>0</v>
      </c>
      <c r="AC440" s="73">
        <f>SUM(AC441:AC494)</f>
        <v>0</v>
      </c>
      <c r="AD440" s="73">
        <f>SUM(AD441:AD494)</f>
        <v>0</v>
      </c>
      <c r="AE440" s="73">
        <f>SUM(AE441:AE494)</f>
        <v>0</v>
      </c>
    </row>
    <row r="441" spans="1:31" ht="25.5" hidden="1">
      <c r="A441" s="8">
        <v>401000000</v>
      </c>
      <c r="B441" s="65" t="s">
        <v>1375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5" t="s">
        <v>1376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5" t="s">
        <v>1377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5" t="s">
        <v>1378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5" t="s">
        <v>1379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5" t="s">
        <v>1380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5" t="s">
        <v>1381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5" t="s">
        <v>1382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5" t="s">
        <v>1383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5" t="s">
        <v>1384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5" t="s">
        <v>1385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5" t="s">
        <v>1386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5" t="s">
        <v>1387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5" t="s">
        <v>1388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5" t="s">
        <v>1389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5" t="s">
        <v>1390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5" t="s">
        <v>1391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5" t="s">
        <v>1392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5" t="s">
        <v>1393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5" t="s">
        <v>1394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5" t="s">
        <v>1395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5" t="s">
        <v>1396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5" t="s">
        <v>1397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5" t="s">
        <v>1398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5" t="s">
        <v>1399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5" t="s">
        <v>1400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5" t="s">
        <v>1401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5" t="s">
        <v>1402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5" t="s">
        <v>1403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5" t="s">
        <v>1404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5" t="s">
        <v>1405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5" t="s">
        <v>1406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5" t="s">
        <v>1407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5" t="s">
        <v>1408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5" t="s">
        <v>1409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5" t="s">
        <v>1410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5" t="s">
        <v>1411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5" t="s">
        <v>1412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5" t="s">
        <v>1413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5" t="s">
        <v>1414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5" t="s">
        <v>1415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5" t="s">
        <v>1416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5" t="s">
        <v>1417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5" t="s">
        <v>1418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5" t="s">
        <v>1419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5" t="s">
        <v>1420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5" t="s">
        <v>1421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5" t="s">
        <v>1422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5" t="s">
        <v>1423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5" t="s">
        <v>1424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5" t="s">
        <v>1425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5" t="s">
        <v>1426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5" t="s">
        <v>1427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0">
        <v>441010000</v>
      </c>
      <c r="B494" s="81" t="s">
        <v>316</v>
      </c>
      <c r="C494" s="10"/>
      <c r="D494" s="82"/>
      <c r="E494" s="82"/>
      <c r="F494" s="82"/>
      <c r="G494" s="82"/>
      <c r="H494" s="82"/>
      <c r="I494" s="82"/>
      <c r="J494" s="82"/>
      <c r="K494" s="82"/>
      <c r="L494" s="82"/>
      <c r="M494" s="82"/>
      <c r="N494" s="82"/>
      <c r="O494" s="82"/>
      <c r="P494" s="82"/>
      <c r="Q494" s="82"/>
      <c r="R494" s="82"/>
      <c r="S494" s="82"/>
      <c r="T494" s="82"/>
      <c r="U494" s="82"/>
      <c r="V494" s="82"/>
      <c r="W494" s="82"/>
      <c r="X494" s="80">
        <v>120</v>
      </c>
      <c r="Y494" s="55"/>
      <c r="Z494" s="83">
        <v>1</v>
      </c>
      <c r="AA494" s="84">
        <v>1.6</v>
      </c>
      <c r="AB494" s="80"/>
      <c r="AC494" s="80"/>
      <c r="AD494" s="80"/>
      <c r="AE494" s="80"/>
    </row>
    <row r="495" spans="1:31" ht="12.75">
      <c r="A495" s="73">
        <v>401000000</v>
      </c>
      <c r="B495" s="74" t="s">
        <v>279</v>
      </c>
      <c r="C495" s="67"/>
      <c r="D495" s="68"/>
      <c r="E495" s="68"/>
      <c r="F495" s="68"/>
      <c r="G495" s="68"/>
      <c r="H495" s="68"/>
      <c r="I495" s="68"/>
      <c r="J495" s="68"/>
      <c r="K495" s="68"/>
      <c r="L495" s="68"/>
      <c r="M495" s="68"/>
      <c r="N495" s="68"/>
      <c r="O495" s="68"/>
      <c r="P495" s="68"/>
      <c r="Q495" s="68"/>
      <c r="R495" s="68"/>
      <c r="S495" s="68"/>
      <c r="T495" s="68"/>
      <c r="U495" s="68"/>
      <c r="V495" s="68"/>
      <c r="W495" s="68"/>
      <c r="X495" s="73">
        <v>83</v>
      </c>
      <c r="Y495" s="75"/>
      <c r="Z495" s="76">
        <v>1</v>
      </c>
      <c r="AA495" s="77">
        <v>1.6</v>
      </c>
      <c r="AB495" s="73"/>
      <c r="AC495" s="73"/>
      <c r="AD495" s="73"/>
      <c r="AE495" s="73"/>
    </row>
    <row r="496" spans="1:31" ht="12.75">
      <c r="A496" s="73">
        <v>600060000</v>
      </c>
      <c r="B496" s="74" t="s">
        <v>280</v>
      </c>
      <c r="C496" s="67"/>
      <c r="D496" s="68"/>
      <c r="E496" s="68"/>
      <c r="F496" s="68"/>
      <c r="G496" s="68"/>
      <c r="H496" s="68"/>
      <c r="I496" s="68"/>
      <c r="J496" s="68"/>
      <c r="K496" s="68"/>
      <c r="L496" s="68"/>
      <c r="M496" s="68"/>
      <c r="N496" s="68"/>
      <c r="O496" s="68"/>
      <c r="P496" s="68"/>
      <c r="Q496" s="68"/>
      <c r="R496" s="68"/>
      <c r="S496" s="68"/>
      <c r="T496" s="68"/>
      <c r="U496" s="68"/>
      <c r="V496" s="68"/>
      <c r="W496" s="68"/>
      <c r="X496" s="73">
        <v>180</v>
      </c>
      <c r="Y496" s="75"/>
      <c r="Z496" s="76">
        <v>1</v>
      </c>
      <c r="AA496" s="77">
        <v>1.6</v>
      </c>
      <c r="AB496" s="73"/>
      <c r="AC496" s="73"/>
      <c r="AD496" s="73"/>
      <c r="AE496" s="73"/>
    </row>
    <row r="497" spans="1:31" ht="25.5">
      <c r="A497" s="73">
        <v>441010000</v>
      </c>
      <c r="B497" s="74" t="s">
        <v>281</v>
      </c>
      <c r="C497" s="67"/>
      <c r="D497" s="68"/>
      <c r="E497" s="68"/>
      <c r="F497" s="68"/>
      <c r="G497" s="68"/>
      <c r="H497" s="68"/>
      <c r="I497" s="68"/>
      <c r="J497" s="68"/>
      <c r="K497" s="68"/>
      <c r="L497" s="68"/>
      <c r="M497" s="68"/>
      <c r="N497" s="68"/>
      <c r="O497" s="68"/>
      <c r="P497" s="68"/>
      <c r="Q497" s="68"/>
      <c r="R497" s="68"/>
      <c r="S497" s="68"/>
      <c r="T497" s="68"/>
      <c r="U497" s="68"/>
      <c r="V497" s="68"/>
      <c r="W497" s="68"/>
      <c r="X497" s="73">
        <v>120</v>
      </c>
      <c r="Y497" s="75"/>
      <c r="Z497" s="76">
        <v>1</v>
      </c>
      <c r="AA497" s="77">
        <v>1.6</v>
      </c>
      <c r="AB497" s="73"/>
      <c r="AC497" s="73"/>
      <c r="AD497" s="73"/>
      <c r="AE497" s="73"/>
    </row>
    <row r="498" spans="1:31" ht="12.75">
      <c r="A498" s="73">
        <v>401000000</v>
      </c>
      <c r="B498" s="74" t="s">
        <v>282</v>
      </c>
      <c r="C498" s="67"/>
      <c r="D498" s="68"/>
      <c r="E498" s="68"/>
      <c r="F498" s="68"/>
      <c r="G498" s="68"/>
      <c r="H498" s="68"/>
      <c r="I498" s="68"/>
      <c r="J498" s="68"/>
      <c r="K498" s="68"/>
      <c r="L498" s="68"/>
      <c r="M498" s="68"/>
      <c r="N498" s="68"/>
      <c r="O498" s="68"/>
      <c r="P498" s="68"/>
      <c r="Q498" s="68"/>
      <c r="R498" s="68"/>
      <c r="S498" s="68"/>
      <c r="T498" s="68"/>
      <c r="U498" s="68"/>
      <c r="V498" s="68"/>
      <c r="W498" s="68"/>
      <c r="X498" s="73">
        <v>83</v>
      </c>
      <c r="Y498" s="75"/>
      <c r="Z498" s="76">
        <v>1</v>
      </c>
      <c r="AA498" s="77">
        <v>1.6</v>
      </c>
      <c r="AB498" s="73"/>
      <c r="AC498" s="73"/>
      <c r="AD498" s="73"/>
      <c r="AE498" s="73"/>
    </row>
    <row r="499" spans="1:31" ht="12.75">
      <c r="A499" s="73">
        <v>421010000</v>
      </c>
      <c r="B499" s="74" t="s">
        <v>1428</v>
      </c>
      <c r="C499" s="67"/>
      <c r="D499" s="68"/>
      <c r="E499" s="68"/>
      <c r="F499" s="68"/>
      <c r="G499" s="68"/>
      <c r="H499" s="68"/>
      <c r="I499" s="68"/>
      <c r="J499" s="68"/>
      <c r="K499" s="68"/>
      <c r="L499" s="68"/>
      <c r="M499" s="68"/>
      <c r="N499" s="68"/>
      <c r="O499" s="68"/>
      <c r="P499" s="68"/>
      <c r="Q499" s="68"/>
      <c r="R499" s="68"/>
      <c r="S499" s="68"/>
      <c r="T499" s="68"/>
      <c r="U499" s="68"/>
      <c r="V499" s="68"/>
      <c r="W499" s="68"/>
      <c r="X499" s="73">
        <v>639</v>
      </c>
      <c r="Y499" s="75"/>
      <c r="Z499" s="76">
        <v>1</v>
      </c>
      <c r="AA499" s="77">
        <v>1.6</v>
      </c>
      <c r="AB499" s="73"/>
      <c r="AC499" s="73"/>
      <c r="AD499" s="73"/>
      <c r="AE499" s="73"/>
    </row>
    <row r="500" spans="1:31" ht="12.75">
      <c r="A500" s="73">
        <v>600080000</v>
      </c>
      <c r="B500" s="74" t="s">
        <v>1457</v>
      </c>
      <c r="C500" s="67"/>
      <c r="D500" s="68"/>
      <c r="E500" s="68"/>
      <c r="F500" s="68"/>
      <c r="G500" s="68"/>
      <c r="H500" s="68"/>
      <c r="I500" s="68"/>
      <c r="J500" s="68"/>
      <c r="K500" s="68"/>
      <c r="L500" s="68"/>
      <c r="M500" s="68"/>
      <c r="N500" s="68"/>
      <c r="O500" s="68"/>
      <c r="P500" s="68"/>
      <c r="Q500" s="68"/>
      <c r="R500" s="68"/>
      <c r="S500" s="68"/>
      <c r="T500" s="68"/>
      <c r="U500" s="68"/>
      <c r="V500" s="68"/>
      <c r="W500" s="68"/>
      <c r="X500" s="73">
        <v>120</v>
      </c>
      <c r="Y500" s="75"/>
      <c r="Z500" s="76">
        <v>1</v>
      </c>
      <c r="AA500" s="77">
        <v>1.6</v>
      </c>
      <c r="AB500" s="73"/>
      <c r="AC500" s="73"/>
      <c r="AD500" s="73"/>
      <c r="AE500" s="73"/>
    </row>
    <row r="501" spans="1:31" ht="12.75">
      <c r="A501" s="73">
        <v>600020000</v>
      </c>
      <c r="B501" s="74" t="s">
        <v>283</v>
      </c>
      <c r="C501" s="67"/>
      <c r="D501" s="68"/>
      <c r="E501" s="68"/>
      <c r="F501" s="68"/>
      <c r="G501" s="68"/>
      <c r="H501" s="68"/>
      <c r="I501" s="68"/>
      <c r="J501" s="68"/>
      <c r="K501" s="68"/>
      <c r="L501" s="68"/>
      <c r="M501" s="68"/>
      <c r="N501" s="68"/>
      <c r="O501" s="68"/>
      <c r="P501" s="68"/>
      <c r="Q501" s="68"/>
      <c r="R501" s="68"/>
      <c r="S501" s="68"/>
      <c r="T501" s="68"/>
      <c r="U501" s="68"/>
      <c r="V501" s="68"/>
      <c r="W501" s="68"/>
      <c r="X501" s="73">
        <v>60</v>
      </c>
      <c r="Y501" s="75"/>
      <c r="Z501" s="76">
        <v>1</v>
      </c>
      <c r="AA501" s="77">
        <v>1.6</v>
      </c>
      <c r="AB501" s="73"/>
      <c r="AC501" s="73"/>
      <c r="AD501" s="73"/>
      <c r="AE501" s="73"/>
    </row>
    <row r="502" spans="1:31" ht="15" customHeight="1">
      <c r="A502" s="105" t="s">
        <v>1822</v>
      </c>
      <c r="B502" s="106"/>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276</v>
      </c>
      <c r="Y502" s="56"/>
      <c r="Z502" s="50" t="s">
        <v>276</v>
      </c>
      <c r="AA502" s="44" t="s">
        <v>276</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7" t="s">
        <v>1626</v>
      </c>
      <c r="B503" s="108"/>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09" t="s">
        <v>284</v>
      </c>
      <c r="B504" s="110"/>
      <c r="C504" s="78"/>
      <c r="D504" s="68">
        <f>SUM(E504:H504)</f>
        <v>0</v>
      </c>
      <c r="E504" s="68">
        <f>SUM(E505:E629)</f>
        <v>0</v>
      </c>
      <c r="F504" s="68">
        <f>SUM(F505:F629)</f>
        <v>0</v>
      </c>
      <c r="G504" s="68">
        <f>SUM(G505:G629)</f>
        <v>0</v>
      </c>
      <c r="H504" s="68">
        <f>SUM(H505:H629)</f>
        <v>0</v>
      </c>
      <c r="I504" s="68">
        <f>SUM(J504:M504)</f>
        <v>0</v>
      </c>
      <c r="J504" s="68">
        <f>SUM(J505:J629)</f>
        <v>0</v>
      </c>
      <c r="K504" s="68">
        <f>SUM(K505:K629)</f>
        <v>0</v>
      </c>
      <c r="L504" s="68">
        <f>SUM(L505:L629)</f>
        <v>0</v>
      </c>
      <c r="M504" s="68">
        <f>SUM(M505:M629)</f>
        <v>0</v>
      </c>
      <c r="N504" s="68">
        <f>SUM(O504:R504)</f>
        <v>0</v>
      </c>
      <c r="O504" s="68">
        <f>SUM(O505:O629)</f>
        <v>0</v>
      </c>
      <c r="P504" s="68">
        <f>SUM(P505:P629)</f>
        <v>0</v>
      </c>
      <c r="Q504" s="68">
        <f>SUM(Q505:Q629)</f>
        <v>0</v>
      </c>
      <c r="R504" s="68">
        <f>SUM(R505:R629)</f>
        <v>0</v>
      </c>
      <c r="S504" s="68">
        <f>SUM(T504:W504)</f>
        <v>0</v>
      </c>
      <c r="T504" s="68">
        <f>SUM(T505:T629)</f>
        <v>0</v>
      </c>
      <c r="U504" s="68">
        <f>SUM(U505:U629)</f>
        <v>0</v>
      </c>
      <c r="V504" s="68">
        <f>SUM(V505:V629)</f>
        <v>0</v>
      </c>
      <c r="W504" s="68">
        <f>SUM(W505:W629)</f>
        <v>0</v>
      </c>
      <c r="X504" s="69" t="s">
        <v>276</v>
      </c>
      <c r="Y504" s="70"/>
      <c r="Z504" s="71" t="s">
        <v>276</v>
      </c>
      <c r="AA504" s="72" t="s">
        <v>276</v>
      </c>
      <c r="AB504" s="73">
        <f>SUM(AB505:AB629)</f>
        <v>0</v>
      </c>
      <c r="AC504" s="73">
        <f>SUM(AC505:AC629)</f>
        <v>0</v>
      </c>
      <c r="AD504" s="73">
        <f>SUM(AD505:AD629)</f>
        <v>0</v>
      </c>
      <c r="AE504" s="73">
        <f>SUM(AE505:AE629)</f>
        <v>0</v>
      </c>
    </row>
    <row r="505" spans="1:31" ht="25.5" hidden="1">
      <c r="A505" s="8">
        <v>301000000</v>
      </c>
      <c r="B505" s="65" t="s">
        <v>1635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5" t="s">
        <v>1636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5" t="s">
        <v>1637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5" t="s">
        <v>1638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5" t="s">
        <v>1639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5" t="s">
        <v>1640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5" t="s">
        <v>1641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5" t="s">
        <v>1637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5" t="s">
        <v>1638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5" t="s">
        <v>1639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5" t="s">
        <v>1640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5" t="s">
        <v>1642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5" t="s">
        <v>1637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5" t="s">
        <v>1638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5" t="s">
        <v>1643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5" t="s">
        <v>1644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5" t="s">
        <v>1645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5" t="s">
        <v>1646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5" t="s">
        <v>1647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5" t="s">
        <v>1648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5" t="s">
        <v>1649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5" t="s">
        <v>1650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5" t="s">
        <v>1651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5" t="s">
        <v>1652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5" t="s">
        <v>1653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5" t="s">
        <v>1654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5" t="s">
        <v>1655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5" t="s">
        <v>1656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5" t="s">
        <v>1657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5" t="s">
        <v>1658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5" t="s">
        <v>1659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5" t="s">
        <v>1660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5" t="s">
        <v>1661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5" t="s">
        <v>1662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5" t="s">
        <v>1663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5" t="s">
        <v>1664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5" t="s">
        <v>1665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5" t="s">
        <v>1666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5" t="s">
        <v>1667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5" t="s">
        <v>1668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5" t="s">
        <v>1669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5" t="s">
        <v>1670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5" t="s">
        <v>1671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5" t="s">
        <v>1672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5" t="s">
        <v>1673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5" t="s">
        <v>1674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5" t="s">
        <v>1675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5" t="s">
        <v>1676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5" t="s">
        <v>1677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5" t="s">
        <v>1678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5" t="s">
        <v>1679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5" t="s">
        <v>1680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5" t="s">
        <v>1681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5" t="s">
        <v>1682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5" t="s">
        <v>1683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5" t="s">
        <v>1684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5" t="s">
        <v>1685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5" t="s">
        <v>1686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5" t="s">
        <v>1687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5" t="s">
        <v>1688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5" t="s">
        <v>1689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5" t="s">
        <v>1690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5" t="s">
        <v>1691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5" t="s">
        <v>1692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5" t="s">
        <v>1693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5" t="s">
        <v>1694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5" t="s">
        <v>1695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5" t="s">
        <v>1696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5" t="s">
        <v>1697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5" t="s">
        <v>1698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5" t="s">
        <v>1699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5" t="s">
        <v>1700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5" t="s">
        <v>1701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5" t="s">
        <v>1702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5" t="s">
        <v>1703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5" t="s">
        <v>1704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5" t="s">
        <v>1705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5" t="s">
        <v>1706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5" t="s">
        <v>1707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5" t="s">
        <v>1708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5" t="s">
        <v>1709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5" t="s">
        <v>1710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5" t="s">
        <v>1711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5" t="s">
        <v>1712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5" t="s">
        <v>1713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5" t="s">
        <v>1714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5" t="s">
        <v>1715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5" t="s">
        <v>1716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5" t="s">
        <v>1717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5" t="s">
        <v>1718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5" t="s">
        <v>1719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5" t="s">
        <v>1720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5" t="s">
        <v>1721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5" t="s">
        <v>1722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5" t="s">
        <v>1723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5" t="s">
        <v>1724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5" t="s">
        <v>1725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5" t="s">
        <v>1726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5" t="s">
        <v>1727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5" t="s">
        <v>1728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5" t="s">
        <v>1729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5" t="s">
        <v>1730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5" t="s">
        <v>1731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5" t="s">
        <v>1732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5" t="s">
        <v>1733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5" t="s">
        <v>1734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5" t="s">
        <v>1735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5" t="s">
        <v>1736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5" t="s">
        <v>1735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5" t="s">
        <v>1737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5" t="s">
        <v>1735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5" t="s">
        <v>1738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5" t="s">
        <v>1739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5" t="s">
        <v>1740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5" t="s">
        <v>1741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5" t="s">
        <v>1742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5" t="s">
        <v>1743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5" t="s">
        <v>1744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5" t="s">
        <v>1745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5" t="s">
        <v>1746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5" t="s">
        <v>1747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5" t="s">
        <v>1748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5" t="s">
        <v>1749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5" t="s">
        <v>1750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0">
        <v>351000000</v>
      </c>
      <c r="B629" s="81" t="s">
        <v>316</v>
      </c>
      <c r="C629" s="10"/>
      <c r="D629" s="82"/>
      <c r="E629" s="82"/>
      <c r="F629" s="82"/>
      <c r="G629" s="82"/>
      <c r="H629" s="82"/>
      <c r="I629" s="82"/>
      <c r="J629" s="82"/>
      <c r="K629" s="82"/>
      <c r="L629" s="82"/>
      <c r="M629" s="82"/>
      <c r="N629" s="82"/>
      <c r="O629" s="82"/>
      <c r="P629" s="82"/>
      <c r="Q629" s="82"/>
      <c r="R629" s="82"/>
      <c r="S629" s="82"/>
      <c r="T629" s="82"/>
      <c r="U629" s="82"/>
      <c r="V629" s="82"/>
      <c r="W629" s="82"/>
      <c r="X629" s="80">
        <v>285</v>
      </c>
      <c r="Y629" s="55"/>
      <c r="Z629" s="83">
        <v>1</v>
      </c>
      <c r="AA629" s="84">
        <v>1.6</v>
      </c>
      <c r="AB629" s="80"/>
      <c r="AC629" s="80"/>
      <c r="AD629" s="80"/>
      <c r="AE629" s="80"/>
    </row>
    <row r="630" spans="1:31" ht="12.75">
      <c r="A630" s="73">
        <v>341010000</v>
      </c>
      <c r="B630" s="74" t="s">
        <v>285</v>
      </c>
      <c r="C630" s="67"/>
      <c r="D630" s="68"/>
      <c r="E630" s="68"/>
      <c r="F630" s="68"/>
      <c r="G630" s="68"/>
      <c r="H630" s="68"/>
      <c r="I630" s="68"/>
      <c r="J630" s="68"/>
      <c r="K630" s="68"/>
      <c r="L630" s="68"/>
      <c r="M630" s="68"/>
      <c r="N630" s="68"/>
      <c r="O630" s="68"/>
      <c r="P630" s="68"/>
      <c r="Q630" s="68"/>
      <c r="R630" s="68"/>
      <c r="S630" s="68"/>
      <c r="T630" s="68"/>
      <c r="U630" s="68"/>
      <c r="V630" s="68"/>
      <c r="W630" s="68"/>
      <c r="X630" s="73">
        <v>205</v>
      </c>
      <c r="Y630" s="75"/>
      <c r="Z630" s="76">
        <v>1</v>
      </c>
      <c r="AA630" s="77">
        <v>1.6</v>
      </c>
      <c r="AB630" s="73"/>
      <c r="AC630" s="73"/>
      <c r="AD630" s="73"/>
      <c r="AE630" s="73"/>
    </row>
    <row r="631" spans="1:31" ht="12.75">
      <c r="A631" s="73">
        <v>341020000</v>
      </c>
      <c r="B631" s="74" t="s">
        <v>286</v>
      </c>
      <c r="C631" s="67"/>
      <c r="D631" s="68"/>
      <c r="E631" s="68"/>
      <c r="F631" s="68"/>
      <c r="G631" s="68"/>
      <c r="H631" s="68"/>
      <c r="I631" s="68"/>
      <c r="J631" s="68"/>
      <c r="K631" s="68"/>
      <c r="L631" s="68"/>
      <c r="M631" s="68"/>
      <c r="N631" s="68"/>
      <c r="O631" s="68"/>
      <c r="P631" s="68"/>
      <c r="Q631" s="68"/>
      <c r="R631" s="68"/>
      <c r="S631" s="68"/>
      <c r="T631" s="68"/>
      <c r="U631" s="68"/>
      <c r="V631" s="68"/>
      <c r="W631" s="68"/>
      <c r="X631" s="73">
        <v>214</v>
      </c>
      <c r="Y631" s="75"/>
      <c r="Z631" s="76">
        <v>1</v>
      </c>
      <c r="AA631" s="77">
        <v>1.6</v>
      </c>
      <c r="AB631" s="73"/>
      <c r="AC631" s="73"/>
      <c r="AD631" s="73"/>
      <c r="AE631" s="73"/>
    </row>
    <row r="632" spans="1:31" ht="25.5">
      <c r="A632" s="73">
        <v>341030000</v>
      </c>
      <c r="B632" s="74" t="s">
        <v>287</v>
      </c>
      <c r="C632" s="67"/>
      <c r="D632" s="68"/>
      <c r="E632" s="68"/>
      <c r="F632" s="68"/>
      <c r="G632" s="68"/>
      <c r="H632" s="68"/>
      <c r="I632" s="68"/>
      <c r="J632" s="68"/>
      <c r="K632" s="68"/>
      <c r="L632" s="68"/>
      <c r="M632" s="68"/>
      <c r="N632" s="68"/>
      <c r="O632" s="68"/>
      <c r="P632" s="68"/>
      <c r="Q632" s="68"/>
      <c r="R632" s="68"/>
      <c r="S632" s="68"/>
      <c r="T632" s="68"/>
      <c r="U632" s="68"/>
      <c r="V632" s="68"/>
      <c r="W632" s="68"/>
      <c r="X632" s="73">
        <v>290</v>
      </c>
      <c r="Y632" s="75"/>
      <c r="Z632" s="76">
        <v>1</v>
      </c>
      <c r="AA632" s="77">
        <v>1.6</v>
      </c>
      <c r="AB632" s="73"/>
      <c r="AC632" s="73"/>
      <c r="AD632" s="73"/>
      <c r="AE632" s="73"/>
    </row>
    <row r="633" spans="1:31" ht="12.75">
      <c r="A633" s="73">
        <v>341060000</v>
      </c>
      <c r="B633" s="74" t="s">
        <v>288</v>
      </c>
      <c r="C633" s="67"/>
      <c r="D633" s="68"/>
      <c r="E633" s="68"/>
      <c r="F633" s="68"/>
      <c r="G633" s="68"/>
      <c r="H633" s="68"/>
      <c r="I633" s="68"/>
      <c r="J633" s="68"/>
      <c r="K633" s="68"/>
      <c r="L633" s="68"/>
      <c r="M633" s="68"/>
      <c r="N633" s="68"/>
      <c r="O633" s="68"/>
      <c r="P633" s="68"/>
      <c r="Q633" s="68"/>
      <c r="R633" s="68"/>
      <c r="S633" s="68"/>
      <c r="T633" s="68"/>
      <c r="U633" s="68"/>
      <c r="V633" s="68"/>
      <c r="W633" s="68"/>
      <c r="X633" s="73">
        <v>210</v>
      </c>
      <c r="Y633" s="75"/>
      <c r="Z633" s="76">
        <v>1</v>
      </c>
      <c r="AA633" s="77">
        <v>1.6</v>
      </c>
      <c r="AB633" s="73"/>
      <c r="AC633" s="73"/>
      <c r="AD633" s="73"/>
      <c r="AE633" s="73"/>
    </row>
    <row r="634" spans="1:31" ht="12.75">
      <c r="A634" s="73">
        <v>321000000</v>
      </c>
      <c r="B634" s="74" t="s">
        <v>289</v>
      </c>
      <c r="C634" s="67"/>
      <c r="D634" s="68"/>
      <c r="E634" s="68"/>
      <c r="F634" s="68"/>
      <c r="G634" s="68"/>
      <c r="H634" s="68"/>
      <c r="I634" s="68"/>
      <c r="J634" s="68"/>
      <c r="K634" s="68"/>
      <c r="L634" s="68"/>
      <c r="M634" s="68"/>
      <c r="N634" s="68"/>
      <c r="O634" s="68"/>
      <c r="P634" s="68"/>
      <c r="Q634" s="68"/>
      <c r="R634" s="68"/>
      <c r="S634" s="68"/>
      <c r="T634" s="68"/>
      <c r="U634" s="68"/>
      <c r="V634" s="68"/>
      <c r="W634" s="68"/>
      <c r="X634" s="73">
        <v>340</v>
      </c>
      <c r="Y634" s="75"/>
      <c r="Z634" s="76">
        <v>1</v>
      </c>
      <c r="AA634" s="77">
        <v>1.6</v>
      </c>
      <c r="AB634" s="73"/>
      <c r="AC634" s="73"/>
      <c r="AD634" s="73"/>
      <c r="AE634" s="73"/>
    </row>
    <row r="635" spans="1:31" ht="12.75">
      <c r="A635" s="73">
        <v>600060000</v>
      </c>
      <c r="B635" s="74" t="s">
        <v>280</v>
      </c>
      <c r="C635" s="67"/>
      <c r="D635" s="68"/>
      <c r="E635" s="68"/>
      <c r="F635" s="68"/>
      <c r="G635" s="68"/>
      <c r="H635" s="68"/>
      <c r="I635" s="68"/>
      <c r="J635" s="68"/>
      <c r="K635" s="68"/>
      <c r="L635" s="68"/>
      <c r="M635" s="68"/>
      <c r="N635" s="68"/>
      <c r="O635" s="68"/>
      <c r="P635" s="68"/>
      <c r="Q635" s="68"/>
      <c r="R635" s="68"/>
      <c r="S635" s="68"/>
      <c r="T635" s="68"/>
      <c r="U635" s="68"/>
      <c r="V635" s="68"/>
      <c r="W635" s="68"/>
      <c r="X635" s="73">
        <v>180</v>
      </c>
      <c r="Y635" s="75"/>
      <c r="Z635" s="76">
        <v>1</v>
      </c>
      <c r="AA635" s="77">
        <v>1.6</v>
      </c>
      <c r="AB635" s="73"/>
      <c r="AC635" s="73"/>
      <c r="AD635" s="73"/>
      <c r="AE635" s="73"/>
    </row>
    <row r="636" spans="1:31" ht="12.75">
      <c r="A636" s="73">
        <v>600080000</v>
      </c>
      <c r="B636" s="74" t="s">
        <v>1623</v>
      </c>
      <c r="C636" s="67"/>
      <c r="D636" s="68"/>
      <c r="E636" s="68"/>
      <c r="F636" s="68"/>
      <c r="G636" s="68"/>
      <c r="H636" s="68"/>
      <c r="I636" s="68"/>
      <c r="J636" s="68"/>
      <c r="K636" s="68"/>
      <c r="L636" s="68"/>
      <c r="M636" s="68"/>
      <c r="N636" s="68"/>
      <c r="O636" s="68"/>
      <c r="P636" s="68"/>
      <c r="Q636" s="68"/>
      <c r="R636" s="68"/>
      <c r="S636" s="68"/>
      <c r="T636" s="68"/>
      <c r="U636" s="68"/>
      <c r="V636" s="68"/>
      <c r="W636" s="68"/>
      <c r="X636" s="73">
        <v>120</v>
      </c>
      <c r="Y636" s="75"/>
      <c r="Z636" s="76">
        <v>1</v>
      </c>
      <c r="AA636" s="77">
        <v>1.6</v>
      </c>
      <c r="AB636" s="73"/>
      <c r="AC636" s="73"/>
      <c r="AD636" s="73"/>
      <c r="AE636" s="73"/>
    </row>
    <row r="637" spans="1:31" ht="12.75">
      <c r="A637" s="73">
        <v>600020000</v>
      </c>
      <c r="B637" s="74" t="s">
        <v>283</v>
      </c>
      <c r="C637" s="67"/>
      <c r="D637" s="68"/>
      <c r="E637" s="68"/>
      <c r="F637" s="68"/>
      <c r="G637" s="68"/>
      <c r="H637" s="68"/>
      <c r="I637" s="68"/>
      <c r="J637" s="68"/>
      <c r="K637" s="68"/>
      <c r="L637" s="68"/>
      <c r="M637" s="68"/>
      <c r="N637" s="68"/>
      <c r="O637" s="68"/>
      <c r="P637" s="68"/>
      <c r="Q637" s="68"/>
      <c r="R637" s="68"/>
      <c r="S637" s="68"/>
      <c r="T637" s="68"/>
      <c r="U637" s="68"/>
      <c r="V637" s="68"/>
      <c r="W637" s="68"/>
      <c r="X637" s="73">
        <v>60</v>
      </c>
      <c r="Y637" s="75"/>
      <c r="Z637" s="76">
        <v>1</v>
      </c>
      <c r="AA637" s="77">
        <v>1.6</v>
      </c>
      <c r="AB637" s="73"/>
      <c r="AC637" s="73"/>
      <c r="AD637" s="73"/>
      <c r="AE637" s="73"/>
    </row>
    <row r="638" spans="1:31" ht="12.75">
      <c r="A638" s="73">
        <v>600140000</v>
      </c>
      <c r="B638" s="74" t="s">
        <v>516</v>
      </c>
      <c r="C638" s="67"/>
      <c r="D638" s="68"/>
      <c r="E638" s="68"/>
      <c r="F638" s="68"/>
      <c r="G638" s="68"/>
      <c r="H638" s="68"/>
      <c r="I638" s="68"/>
      <c r="J638" s="68"/>
      <c r="K638" s="68"/>
      <c r="L638" s="68"/>
      <c r="M638" s="68"/>
      <c r="N638" s="68"/>
      <c r="O638" s="68"/>
      <c r="P638" s="68"/>
      <c r="Q638" s="68"/>
      <c r="R638" s="68"/>
      <c r="S638" s="68"/>
      <c r="T638" s="68"/>
      <c r="U638" s="68"/>
      <c r="V638" s="68"/>
      <c r="W638" s="68"/>
      <c r="X638" s="73">
        <v>120</v>
      </c>
      <c r="Y638" s="75"/>
      <c r="Z638" s="76">
        <v>1</v>
      </c>
      <c r="AA638" s="77">
        <v>1.6</v>
      </c>
      <c r="AB638" s="73"/>
      <c r="AC638" s="73"/>
      <c r="AD638" s="73"/>
      <c r="AE638" s="73"/>
    </row>
    <row r="639" spans="1:31" ht="15" customHeight="1">
      <c r="A639" s="105" t="s">
        <v>1822</v>
      </c>
      <c r="B639" s="106"/>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276</v>
      </c>
      <c r="Y639" s="56"/>
      <c r="Z639" s="50" t="s">
        <v>276</v>
      </c>
      <c r="AA639" s="44" t="s">
        <v>276</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7" t="s">
        <v>1757</v>
      </c>
      <c r="B640" s="108"/>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09" t="s">
        <v>290</v>
      </c>
      <c r="B641" s="110"/>
      <c r="C641" s="67"/>
      <c r="D641" s="68">
        <f>SUM(E641:H641)</f>
        <v>0</v>
      </c>
      <c r="E641" s="68">
        <f>SUM(E642:E1181)</f>
        <v>0</v>
      </c>
      <c r="F641" s="68">
        <f>SUM(F642:F1181)</f>
        <v>0</v>
      </c>
      <c r="G641" s="68">
        <f>SUM(G642:G1181)</f>
        <v>0</v>
      </c>
      <c r="H641" s="68">
        <f>SUM(H642:H1181)</f>
        <v>0</v>
      </c>
      <c r="I641" s="68">
        <f>SUM(J641:M641)</f>
        <v>0</v>
      </c>
      <c r="J641" s="68">
        <f>SUM(J642:J1181)</f>
        <v>0</v>
      </c>
      <c r="K641" s="68">
        <f>SUM(K642:K1181)</f>
        <v>0</v>
      </c>
      <c r="L641" s="68">
        <f>SUM(L642:L1181)</f>
        <v>0</v>
      </c>
      <c r="M641" s="68">
        <f>SUM(M642:M1181)</f>
        <v>0</v>
      </c>
      <c r="N641" s="68">
        <f>SUM(O641:R641)</f>
        <v>0</v>
      </c>
      <c r="O641" s="68">
        <f>SUM(O642:O1181)</f>
        <v>0</v>
      </c>
      <c r="P641" s="68">
        <f>SUM(P642:P1181)</f>
        <v>0</v>
      </c>
      <c r="Q641" s="68">
        <f>SUM(Q642:Q1181)</f>
        <v>0</v>
      </c>
      <c r="R641" s="68">
        <f>SUM(R642:R1181)</f>
        <v>0</v>
      </c>
      <c r="S641" s="68">
        <f>SUM(T641:W641)</f>
        <v>0</v>
      </c>
      <c r="T641" s="68">
        <f>SUM(T642:T1181)</f>
        <v>0</v>
      </c>
      <c r="U641" s="68">
        <f>SUM(U642:U1181)</f>
        <v>0</v>
      </c>
      <c r="V641" s="68">
        <f>SUM(V642:V1181)</f>
        <v>0</v>
      </c>
      <c r="W641" s="68">
        <f>SUM(W642:W1181)</f>
        <v>0</v>
      </c>
      <c r="X641" s="69" t="s">
        <v>276</v>
      </c>
      <c r="Y641" s="70"/>
      <c r="Z641" s="71" t="s">
        <v>276</v>
      </c>
      <c r="AA641" s="72" t="s">
        <v>276</v>
      </c>
      <c r="AB641" s="73">
        <f>SUM(AB642:AB1181)</f>
        <v>0</v>
      </c>
      <c r="AC641" s="73">
        <f>SUM(AC642:AC1181)</f>
        <v>0</v>
      </c>
      <c r="AD641" s="73">
        <f>SUM(AD642:AD1181)</f>
        <v>0</v>
      </c>
      <c r="AE641" s="73">
        <f>SUM(AE642:AE1181)</f>
        <v>0</v>
      </c>
    </row>
    <row r="642" spans="1:31" ht="12.75" hidden="1">
      <c r="A642" s="8">
        <v>501010001</v>
      </c>
      <c r="B642" s="65" t="s">
        <v>1758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5" t="s">
        <v>1759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5" t="s">
        <v>1760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5" t="s">
        <v>1761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5" t="s">
        <v>1762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5" t="s">
        <v>1763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5" t="s">
        <v>1764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5" t="s">
        <v>1765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5" t="s">
        <v>1766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5" t="s">
        <v>1767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5" t="s">
        <v>1768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5" t="s">
        <v>1769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5" t="s">
        <v>1770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5" t="s">
        <v>1771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5" t="s">
        <v>1772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5" t="s">
        <v>1773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5" t="s">
        <v>1774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5" t="s">
        <v>1775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5" t="s">
        <v>1776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5" t="s">
        <v>1777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5" t="s">
        <v>1778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5" t="s">
        <v>1779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5" t="s">
        <v>1780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5" t="s">
        <v>1781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5" t="s">
        <v>1782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5" t="s">
        <v>1783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5" t="s">
        <v>1784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5" t="s">
        <v>1785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5" t="s">
        <v>1786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5" t="s">
        <v>1787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5" t="s">
        <v>1788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5" t="s">
        <v>1984</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5" t="s">
        <v>1789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5" t="s">
        <v>1790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5" t="s">
        <v>1791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5" t="s">
        <v>1792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5" t="s">
        <v>1793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5" t="s">
        <v>1794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5" t="s">
        <v>1795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5" t="s">
        <v>1796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5" t="s">
        <v>1797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5" t="s">
        <v>1798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5" t="s">
        <v>1799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5" t="s">
        <v>1800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5" t="s">
        <v>1801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5" t="s">
        <v>1802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5" t="s">
        <v>1803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5" t="s">
        <v>1804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5" t="s">
        <v>1805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5" t="s">
        <v>1806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5" t="s">
        <v>1807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5" t="s">
        <v>1808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5" t="s">
        <v>1809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5" t="s">
        <v>1810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5" t="s">
        <v>1811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5" t="s">
        <v>1812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5" t="s">
        <v>1813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5" t="s">
        <v>1814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5" t="s">
        <v>1815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5" t="s">
        <v>1030</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5" t="s">
        <v>1031</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5" t="s">
        <v>1032</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5" t="s">
        <v>1033</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5" t="s">
        <v>1034</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5" t="s">
        <v>1035</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5" t="s">
        <v>1036</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5" t="s">
        <v>1037</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5" t="s">
        <v>1038</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5" t="s">
        <v>1039</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5" t="s">
        <v>1040</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5" t="s">
        <v>1041</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5" t="s">
        <v>1042</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5" t="s">
        <v>1043</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5" t="s">
        <v>1044</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5" t="s">
        <v>1045</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5" t="s">
        <v>1993</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5" t="s">
        <v>1046</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5" t="s">
        <v>1047</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5" t="s">
        <v>1048</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5" t="s">
        <v>1049</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5" t="s">
        <v>1050</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5" t="s">
        <v>1051</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5" t="s">
        <v>1052</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5" t="s">
        <v>2062</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5" t="s">
        <v>1053</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5" t="s">
        <v>1054</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5" t="s">
        <v>1055</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5" t="s">
        <v>1056</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5" t="s">
        <v>1057</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5" t="s">
        <v>1058</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5" t="s">
        <v>1059</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5" t="s">
        <v>1060</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5">
        <v>501030067</v>
      </c>
      <c r="B734" s="88" t="s">
        <v>1061</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5">
        <v>501030068</v>
      </c>
      <c r="B735" s="88" t="s">
        <v>1062</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5">
        <v>501030069</v>
      </c>
      <c r="B736" s="88" t="s">
        <v>1063</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5">
        <v>501030070</v>
      </c>
      <c r="B737" s="88" t="s">
        <v>507</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5">
        <v>501040000</v>
      </c>
      <c r="B738" s="88" t="s">
        <v>1064</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5">
        <v>501040001</v>
      </c>
      <c r="B739" s="88" t="s">
        <v>1065</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5">
        <v>501040002</v>
      </c>
      <c r="B740" s="88" t="s">
        <v>1066</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5" t="s">
        <v>1067</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5" t="s">
        <v>1068</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5" t="s">
        <v>1069</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5" t="s">
        <v>1070</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5" t="s">
        <v>1071</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5" t="s">
        <v>1072</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5" t="s">
        <v>1073</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5" t="s">
        <v>1074</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5" t="s">
        <v>1075</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5" t="s">
        <v>1076</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5" t="s">
        <v>1077</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5" t="s">
        <v>1078</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5" t="s">
        <v>1079</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5" t="s">
        <v>1080</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5" t="s">
        <v>1081</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5" t="s">
        <v>1082</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5" t="s">
        <v>1083</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5" t="s">
        <v>1084</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5" t="s">
        <v>1085</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5" t="s">
        <v>1086</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5" t="s">
        <v>1087</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5" t="s">
        <v>1088</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5" t="s">
        <v>1089</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5" t="s">
        <v>1090</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5" t="s">
        <v>1091</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5" t="s">
        <v>1092</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5" t="s">
        <v>1093</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5" t="s">
        <v>1094</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5" t="s">
        <v>1095</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5" t="s">
        <v>1096</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5" t="s">
        <v>2101</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5" t="s">
        <v>1097</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5" t="s">
        <v>1098</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5" t="s">
        <v>1099</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5" t="s">
        <v>1100</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5" t="s">
        <v>1101</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5" t="s">
        <v>1102</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5" t="s">
        <v>1103</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5" t="s">
        <v>1104</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5" t="s">
        <v>1105</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5" t="s">
        <v>1106</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5" t="s">
        <v>1107</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5" t="s">
        <v>1108</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5" t="s">
        <v>1109</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5" t="s">
        <v>1110</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5" t="s">
        <v>1111</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5" t="s">
        <v>1112</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5" t="s">
        <v>1113</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5" t="s">
        <v>1114</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5" t="s">
        <v>1115</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5" t="s">
        <v>1116</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5" t="s">
        <v>1117</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5" t="s">
        <v>1118</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5" t="s">
        <v>1119</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5" t="s">
        <v>1120</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5" t="s">
        <v>1121</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5" t="s">
        <v>1122</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5" t="s">
        <v>1123</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5" t="s">
        <v>1124</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5" t="s">
        <v>1125</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5" t="s">
        <v>1126</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5" t="s">
        <v>1127</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5" t="s">
        <v>1128</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5" t="s">
        <v>1129</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5" t="s">
        <v>1130</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5" t="s">
        <v>1131</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5" t="s">
        <v>1132</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5" t="s">
        <v>1133</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5" t="s">
        <v>1134</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5" t="s">
        <v>1135</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5" t="s">
        <v>1136</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5" t="s">
        <v>1137</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5" t="s">
        <v>1138</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5" t="s">
        <v>1139</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5" t="s">
        <v>1140</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5" t="s">
        <v>1141</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5" t="s">
        <v>1142</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5" t="s">
        <v>1143</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5" t="s">
        <v>1144</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5" t="s">
        <v>1145</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5" t="s">
        <v>1146</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5" t="s">
        <v>1147</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5" t="s">
        <v>1148</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5" t="s">
        <v>1149</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5">
        <v>501060059</v>
      </c>
      <c r="B825" s="65" t="s">
        <v>521</v>
      </c>
      <c r="C825" s="10"/>
      <c r="D825" s="9"/>
      <c r="E825" s="9"/>
      <c r="F825" s="9"/>
      <c r="G825" s="9"/>
      <c r="H825" s="9"/>
      <c r="I825" s="9"/>
      <c r="J825" s="9"/>
      <c r="K825" s="9"/>
      <c r="L825" s="9"/>
      <c r="M825" s="9"/>
      <c r="N825" s="9"/>
      <c r="O825" s="9"/>
      <c r="P825" s="9"/>
      <c r="Q825" s="9"/>
      <c r="R825" s="9"/>
      <c r="S825" s="9"/>
      <c r="T825" s="9"/>
      <c r="U825" s="9"/>
      <c r="V825" s="9"/>
      <c r="W825" s="9"/>
      <c r="X825" s="8">
        <v>245</v>
      </c>
      <c r="Y825" s="55"/>
      <c r="Z825" s="49">
        <v>1</v>
      </c>
      <c r="AA825" s="11">
        <v>1.6</v>
      </c>
      <c r="AB825" s="8"/>
      <c r="AC825" s="8"/>
      <c r="AD825" s="8"/>
      <c r="AE825" s="8"/>
    </row>
    <row r="826" spans="1:31" ht="25.5" hidden="1">
      <c r="A826" s="8">
        <v>501070000</v>
      </c>
      <c r="B826" s="65" t="s">
        <v>1150</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5" t="s">
        <v>1151</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5" t="s">
        <v>1152</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5" t="s">
        <v>1153</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5" t="s">
        <v>1154</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5" t="s">
        <v>1155</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5" t="s">
        <v>1156</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5" t="s">
        <v>1157</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5" t="s">
        <v>1158</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5" t="s">
        <v>1159</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5" t="s">
        <v>1160</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5" t="s">
        <v>1161</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5" t="s">
        <v>1162</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5" t="s">
        <v>1163</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5" t="s">
        <v>1164</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5" t="s">
        <v>1165</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5" t="s">
        <v>1166</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5" t="s">
        <v>1167</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5" t="s">
        <v>1168</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5" t="s">
        <v>1169</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5" t="s">
        <v>1170</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5" t="s">
        <v>1171</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5" t="s">
        <v>1172</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5" t="s">
        <v>1173</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5" t="s">
        <v>1174</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5" t="s">
        <v>1175</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5" t="s">
        <v>1176</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5" t="s">
        <v>1177</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5" t="s">
        <v>1178</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5" t="s">
        <v>1179</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5" t="s">
        <v>1180</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5" t="s">
        <v>1181</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5" t="s">
        <v>1182</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5" t="s">
        <v>1183</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5" t="s">
        <v>1184</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5" t="s">
        <v>1976</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5" t="s">
        <v>1185</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5" t="s">
        <v>1186</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5" t="s">
        <v>1967</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5" t="s">
        <v>1975</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5" t="s">
        <v>1187</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5" t="s">
        <v>1188</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5" t="s">
        <v>1189</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5" t="s">
        <v>1190</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5" t="s">
        <v>1191</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5" t="s">
        <v>1192</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5" t="s">
        <v>1193</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5" t="s">
        <v>1945</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5" t="s">
        <v>1194</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5" t="s">
        <v>1195</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5" t="s">
        <v>1196</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5" t="s">
        <v>1197</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5" t="s">
        <v>1198</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5" t="s">
        <v>1199</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5" t="s">
        <v>1200</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5" t="s">
        <v>1201</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5" t="s">
        <v>1202</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5" t="s">
        <v>1203</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5" t="s">
        <v>1204</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5" t="s">
        <v>1205</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5" t="s">
        <v>1206</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5" t="s">
        <v>1207</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5" t="s">
        <v>1208</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5" t="s">
        <v>1209</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5" t="s">
        <v>1210</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5" t="s">
        <v>1211</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5" t="s">
        <v>1212</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5" t="s">
        <v>1213</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5" t="s">
        <v>1214</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5" t="s">
        <v>1215</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5" t="s">
        <v>1216</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5" t="s">
        <v>1217</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5" t="s">
        <v>1218</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5" t="s">
        <v>1219</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5" t="s">
        <v>1220</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5" t="s">
        <v>1221</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5" t="s">
        <v>1222</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5" t="s">
        <v>1223</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5" t="s">
        <v>1224</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5" t="s">
        <v>1225</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5" t="s">
        <v>1226</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5" t="s">
        <v>1227</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5" t="s">
        <v>1228</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5" t="s">
        <v>1229</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5" t="s">
        <v>1230</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5" t="s">
        <v>1231</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5" t="s">
        <v>1232</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5" t="s">
        <v>1233</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5" t="s">
        <v>1234</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5" t="s">
        <v>1235</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5" t="s">
        <v>1236</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5">
        <v>501080082</v>
      </c>
      <c r="B917" s="88" t="s">
        <v>1237</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5">
        <v>501080083</v>
      </c>
      <c r="B918" s="88" t="s">
        <v>1238</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5">
        <v>501080084</v>
      </c>
      <c r="B919" s="88" t="s">
        <v>1239</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5">
        <v>501080085</v>
      </c>
      <c r="B920" s="88" t="s">
        <v>499</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5">
        <v>501080086</v>
      </c>
      <c r="B921" s="88" t="s">
        <v>500</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5">
        <v>501090000</v>
      </c>
      <c r="B922" s="88" t="s">
        <v>1240</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5">
        <v>501090001</v>
      </c>
      <c r="B923" s="88" t="s">
        <v>1241</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5">
        <v>501090002</v>
      </c>
      <c r="B924" s="88" t="s">
        <v>1242</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5">
        <v>501090003</v>
      </c>
      <c r="B925" s="88" t="s">
        <v>1243</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5">
        <v>501090004</v>
      </c>
      <c r="B926" s="88" t="s">
        <v>1244</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5">
        <v>501090005</v>
      </c>
      <c r="B927" s="88" t="s">
        <v>1245</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5">
        <v>501090006</v>
      </c>
      <c r="B928" s="88" t="s">
        <v>1246</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5">
        <v>501090007</v>
      </c>
      <c r="B929" s="88" t="s">
        <v>1247</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5">
        <v>501090008</v>
      </c>
      <c r="B930" s="88" t="s">
        <v>1248</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5">
        <v>501090009</v>
      </c>
      <c r="B931" s="88" t="s">
        <v>1249</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5">
        <v>501090010</v>
      </c>
      <c r="B932" s="88" t="s">
        <v>1250</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5">
        <v>501090011</v>
      </c>
      <c r="B933" s="88" t="s">
        <v>508</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5">
        <v>501100000</v>
      </c>
      <c r="B934" s="88" t="s">
        <v>1251</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5">
        <v>501100001</v>
      </c>
      <c r="B935" s="88" t="s">
        <v>1252</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5">
        <v>501100002</v>
      </c>
      <c r="B936" s="88" t="s">
        <v>1253</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5">
        <v>501100003</v>
      </c>
      <c r="B937" s="88" t="s">
        <v>1254</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5">
        <v>501100004</v>
      </c>
      <c r="B938" s="88" t="s">
        <v>1255</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5" t="s">
        <v>1256</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5" t="s">
        <v>1257</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5" t="s">
        <v>1258</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5" t="s">
        <v>1259</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5" t="s">
        <v>1260</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5" t="s">
        <v>1261</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5" t="s">
        <v>1262</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5" t="s">
        <v>2207</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5" t="s">
        <v>2212</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5" t="s">
        <v>1263</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5" t="s">
        <v>1349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5" t="s">
        <v>1347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5" t="s">
        <v>1348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5" t="s">
        <v>1344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5" t="s">
        <v>1343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5" t="s">
        <v>1264</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5" t="s">
        <v>1265</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5" t="s">
        <v>1266</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5" t="s">
        <v>1267</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5" t="s">
        <v>1268</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5" t="s">
        <v>1269</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5" t="s">
        <v>1270</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5" t="s">
        <v>1271</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5" t="s">
        <v>2026</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5" t="s">
        <v>1272</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5" t="s">
        <v>1273</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5" t="s">
        <v>1274</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5" t="s">
        <v>1275</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5" t="s">
        <v>1276</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5" t="s">
        <v>1277</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5" t="s">
        <v>1278</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5" t="s">
        <v>1279</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5" t="s">
        <v>1280</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5" t="s">
        <v>1281</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5" t="s">
        <v>1282</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5" t="s">
        <v>1283</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5" t="s">
        <v>1284</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5" t="s">
        <v>1285</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5" t="s">
        <v>1286</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5" t="s">
        <v>1287</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5" t="s">
        <v>1288</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5" t="s">
        <v>1289</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5" t="s">
        <v>1290</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5" t="s">
        <v>1291</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5" t="s">
        <v>1292</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5" t="s">
        <v>1293</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5" t="s">
        <v>1294</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5" t="s">
        <v>2177</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5" t="s">
        <v>1295</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5" t="s">
        <v>1296</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5" t="s">
        <v>1297</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5" t="s">
        <v>1298</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5" t="s">
        <v>1299</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5" t="s">
        <v>1300</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5" t="s">
        <v>1301</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5" t="s">
        <v>1302</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5" t="s">
        <v>1303</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5" t="s">
        <v>1304</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5" t="s">
        <v>1305</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5" t="s">
        <v>1306</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5" t="s">
        <v>1307</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5" t="s">
        <v>1308</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5" t="s">
        <v>1309</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5" t="s">
        <v>1310</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5" t="s">
        <v>2192</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5" t="s">
        <v>1311</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5" t="s">
        <v>1312</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5" t="s">
        <v>1313</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5" t="s">
        <v>1314</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5" t="s">
        <v>1315</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5" t="s">
        <v>1316</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5" t="s">
        <v>1317</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5" t="s">
        <v>1318</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5" t="s">
        <v>1319</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5" t="s">
        <v>1320</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5" t="s">
        <v>1321</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5" t="s">
        <v>1322</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5" t="s">
        <v>1323</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5" t="s">
        <v>1324</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5" t="s">
        <v>1325</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5" t="s">
        <v>1326</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5" t="s">
        <v>1327</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5" t="s">
        <v>1328</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5" t="s">
        <v>1329</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5" t="s">
        <v>1330</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5" t="s">
        <v>1331</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5" t="s">
        <v>1332</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5" t="s">
        <v>1333</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5" t="s">
        <v>1334</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5" t="s">
        <v>1335</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5" t="s">
        <v>1336</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5" t="s">
        <v>1337</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5" t="s">
        <v>1338</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5" t="s">
        <v>1339</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5" t="s">
        <v>1340</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5" t="s">
        <v>529</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5" t="s">
        <v>530</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5" t="s">
        <v>531</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5" t="s">
        <v>532</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5" t="s">
        <v>533</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5" t="s">
        <v>534</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5" t="s">
        <v>535</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5" t="s">
        <v>536</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5" t="s">
        <v>537</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5" t="s">
        <v>538</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5" t="s">
        <v>539</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5" t="s">
        <v>540</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5" t="s">
        <v>541</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5" t="s">
        <v>542</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5" t="s">
        <v>543</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5" t="s">
        <v>544</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5" t="s">
        <v>545</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5" t="s">
        <v>546</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5" t="s">
        <v>547</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5" t="s">
        <v>548</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5" t="s">
        <v>549</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5" t="s">
        <v>550</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5" t="s">
        <v>551</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5" t="s">
        <v>552</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5" t="s">
        <v>553</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5" t="s">
        <v>554</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5" t="s">
        <v>555</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5" t="s">
        <v>556</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5" t="s">
        <v>557</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5" t="s">
        <v>558</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5" t="s">
        <v>559</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5" t="s">
        <v>560</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5" t="s">
        <v>561</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5" t="s">
        <v>562</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5" t="s">
        <v>563</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5" t="s">
        <v>564</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5" t="s">
        <v>565</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5" t="s">
        <v>566</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5" t="s">
        <v>567</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5" t="s">
        <v>568</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5" t="s">
        <v>569</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5" t="s">
        <v>570</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5" t="s">
        <v>2099</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5" t="s">
        <v>571</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5" t="s">
        <v>572</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5" t="s">
        <v>573</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5" t="s">
        <v>574</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5" t="s">
        <v>575</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5" t="s">
        <v>576</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5" t="s">
        <v>577</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5" t="s">
        <v>578</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5" t="s">
        <v>579</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5" t="s">
        <v>580</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5" t="s">
        <v>581</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5" t="s">
        <v>582</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5" t="s">
        <v>583</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5" t="s">
        <v>584</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5" t="s">
        <v>585</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5" t="s">
        <v>586</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5" t="s">
        <v>587</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5" t="s">
        <v>588</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5" t="s">
        <v>589</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5" t="s">
        <v>590</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5" t="s">
        <v>591</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5" t="s">
        <v>592</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5">
        <v>501130119</v>
      </c>
      <c r="B1099" s="88" t="s">
        <v>593</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5">
        <v>501130120</v>
      </c>
      <c r="B1100" s="88" t="s">
        <v>594</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5">
        <v>501130121</v>
      </c>
      <c r="B1101" s="88" t="s">
        <v>595</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5">
        <v>501130122</v>
      </c>
      <c r="B1102" s="88" t="s">
        <v>509</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5">
        <v>501130123</v>
      </c>
      <c r="B1103" s="88" t="s">
        <v>510</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5">
        <v>501130124</v>
      </c>
      <c r="B1104" s="88" t="s">
        <v>522</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5">
        <v>501140000</v>
      </c>
      <c r="B1105" s="88" t="s">
        <v>596</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5">
        <v>501140001</v>
      </c>
      <c r="B1106" s="88" t="s">
        <v>597</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5">
        <v>501140002</v>
      </c>
      <c r="B1107" s="88" t="s">
        <v>598</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5">
        <v>501140003</v>
      </c>
      <c r="B1108" s="88" t="s">
        <v>599</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5">
        <v>501140004</v>
      </c>
      <c r="B1109" s="88" t="s">
        <v>600</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5">
        <v>501140005</v>
      </c>
      <c r="B1110" s="88" t="s">
        <v>601</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5">
        <v>501140006</v>
      </c>
      <c r="B1111" s="88" t="s">
        <v>602</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5" t="s">
        <v>603</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5" t="s">
        <v>604</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5" t="s">
        <v>605</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5" t="s">
        <v>606</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5" t="s">
        <v>607</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5" t="s">
        <v>608</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5" t="s">
        <v>609</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5" t="s">
        <v>610</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5" t="s">
        <v>611</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5" t="s">
        <v>612</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5" t="s">
        <v>613</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5" t="s">
        <v>614</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5" t="s">
        <v>615</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5" t="s">
        <v>616</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5" t="s">
        <v>617</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5" t="s">
        <v>618</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5" t="s">
        <v>619</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5" t="s">
        <v>620</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5" t="s">
        <v>621</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5" t="s">
        <v>622</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5" t="s">
        <v>623</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5" t="s">
        <v>624</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5" t="s">
        <v>625</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5" t="s">
        <v>626</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5" t="s">
        <v>627</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5" t="s">
        <v>628</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5" t="s">
        <v>629</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5" t="s">
        <v>630</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5" t="s">
        <v>631</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5" t="s">
        <v>632</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5" t="s">
        <v>633</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5" t="s">
        <v>634</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5" t="s">
        <v>635</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5" t="s">
        <v>636</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5" t="s">
        <v>637</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5" t="s">
        <v>638</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5" t="s">
        <v>639</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5" t="s">
        <v>640</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5" t="s">
        <v>641</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5" t="s">
        <v>642</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5" t="s">
        <v>643</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5" t="s">
        <v>644</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5" t="s">
        <v>645</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5" t="s">
        <v>646</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5" t="s">
        <v>647</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5" t="s">
        <v>648</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5" t="s">
        <v>649</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5" t="s">
        <v>650</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5" t="s">
        <v>651</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5" t="s">
        <v>652</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5" t="s">
        <v>653</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5" t="s">
        <v>654</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5" t="s">
        <v>655</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5" t="s">
        <v>656</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5" t="s">
        <v>657</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5" t="s">
        <v>658</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5" t="s">
        <v>659</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5" t="s">
        <v>660</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5" t="s">
        <v>661</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5" t="s">
        <v>662</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5" t="s">
        <v>663</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5" t="s">
        <v>664</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5" t="s">
        <v>665</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5" t="s">
        <v>666</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5" t="s">
        <v>667</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5" t="s">
        <v>668</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5" t="s">
        <v>669</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5" t="s">
        <v>670</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5" t="s">
        <v>671</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0">
        <v>504000000</v>
      </c>
      <c r="B1181" s="81" t="s">
        <v>316</v>
      </c>
      <c r="C1181" s="10"/>
      <c r="D1181" s="82"/>
      <c r="E1181" s="82"/>
      <c r="F1181" s="82"/>
      <c r="G1181" s="82"/>
      <c r="H1181" s="82"/>
      <c r="I1181" s="82"/>
      <c r="J1181" s="82"/>
      <c r="K1181" s="82"/>
      <c r="L1181" s="82"/>
      <c r="M1181" s="82"/>
      <c r="N1181" s="82"/>
      <c r="O1181" s="82"/>
      <c r="P1181" s="82"/>
      <c r="Q1181" s="82"/>
      <c r="R1181" s="82"/>
      <c r="S1181" s="82"/>
      <c r="T1181" s="82"/>
      <c r="U1181" s="82"/>
      <c r="V1181" s="82"/>
      <c r="W1181" s="82"/>
      <c r="X1181" s="80">
        <v>120</v>
      </c>
      <c r="Y1181" s="55"/>
      <c r="Z1181" s="83">
        <v>1</v>
      </c>
      <c r="AA1181" s="84">
        <v>1.6</v>
      </c>
      <c r="AB1181" s="80"/>
      <c r="AC1181" s="80"/>
      <c r="AD1181" s="80"/>
      <c r="AE1181" s="80"/>
    </row>
    <row r="1182" spans="1:31" ht="12.75">
      <c r="A1182" s="73">
        <v>600020000</v>
      </c>
      <c r="B1182" s="74" t="s">
        <v>283</v>
      </c>
      <c r="C1182" s="67"/>
      <c r="D1182" s="68"/>
      <c r="E1182" s="68"/>
      <c r="F1182" s="68"/>
      <c r="G1182" s="68"/>
      <c r="H1182" s="68"/>
      <c r="I1182" s="68"/>
      <c r="J1182" s="68"/>
      <c r="K1182" s="68"/>
      <c r="L1182" s="68"/>
      <c r="M1182" s="68"/>
      <c r="N1182" s="68"/>
      <c r="O1182" s="68"/>
      <c r="P1182" s="68"/>
      <c r="Q1182" s="68"/>
      <c r="R1182" s="68"/>
      <c r="S1182" s="68"/>
      <c r="T1182" s="68"/>
      <c r="U1182" s="68"/>
      <c r="V1182" s="68"/>
      <c r="W1182" s="68"/>
      <c r="X1182" s="73">
        <v>60</v>
      </c>
      <c r="Y1182" s="75"/>
      <c r="Z1182" s="76">
        <v>1</v>
      </c>
      <c r="AA1182" s="77">
        <v>1.6</v>
      </c>
      <c r="AB1182" s="73"/>
      <c r="AC1182" s="73"/>
      <c r="AD1182" s="73"/>
      <c r="AE1182" s="73"/>
    </row>
    <row r="1183" spans="1:31" ht="12.75">
      <c r="A1183" s="73">
        <v>600140000</v>
      </c>
      <c r="B1183" s="74" t="s">
        <v>516</v>
      </c>
      <c r="C1183" s="67"/>
      <c r="D1183" s="68"/>
      <c r="E1183" s="68"/>
      <c r="F1183" s="68"/>
      <c r="G1183" s="68"/>
      <c r="H1183" s="68"/>
      <c r="I1183" s="68"/>
      <c r="J1183" s="68"/>
      <c r="K1183" s="68"/>
      <c r="L1183" s="68"/>
      <c r="M1183" s="68"/>
      <c r="N1183" s="68"/>
      <c r="O1183" s="68"/>
      <c r="P1183" s="68"/>
      <c r="Q1183" s="68"/>
      <c r="R1183" s="68"/>
      <c r="S1183" s="68"/>
      <c r="T1183" s="68"/>
      <c r="U1183" s="68"/>
      <c r="V1183" s="68"/>
      <c r="W1183" s="68"/>
      <c r="X1183" s="73">
        <v>120</v>
      </c>
      <c r="Y1183" s="75"/>
      <c r="Z1183" s="76">
        <v>1</v>
      </c>
      <c r="AA1183" s="77">
        <v>1.6</v>
      </c>
      <c r="AB1183" s="73"/>
      <c r="AC1183" s="73"/>
      <c r="AD1183" s="73"/>
      <c r="AE1183" s="73"/>
    </row>
    <row r="1184" spans="1:31" ht="25.5">
      <c r="A1184" s="73">
        <v>501130010</v>
      </c>
      <c r="B1184" s="74" t="s">
        <v>291</v>
      </c>
      <c r="C1184" s="67"/>
      <c r="D1184" s="68"/>
      <c r="E1184" s="68"/>
      <c r="F1184" s="68"/>
      <c r="G1184" s="68"/>
      <c r="H1184" s="68"/>
      <c r="I1184" s="68"/>
      <c r="J1184" s="68"/>
      <c r="K1184" s="68"/>
      <c r="L1184" s="68"/>
      <c r="M1184" s="68"/>
      <c r="N1184" s="68"/>
      <c r="O1184" s="68"/>
      <c r="P1184" s="68"/>
      <c r="Q1184" s="68"/>
      <c r="R1184" s="68"/>
      <c r="S1184" s="68"/>
      <c r="T1184" s="68"/>
      <c r="U1184" s="68"/>
      <c r="V1184" s="68"/>
      <c r="W1184" s="68"/>
      <c r="X1184" s="73">
        <v>258</v>
      </c>
      <c r="Y1184" s="75"/>
      <c r="Z1184" s="76">
        <v>1</v>
      </c>
      <c r="AA1184" s="77">
        <v>1.6</v>
      </c>
      <c r="AB1184" s="73"/>
      <c r="AC1184" s="73"/>
      <c r="AD1184" s="73"/>
      <c r="AE1184" s="73"/>
    </row>
    <row r="1185" spans="1:31" ht="15" customHeight="1">
      <c r="A1185" s="105" t="s">
        <v>1822</v>
      </c>
      <c r="B1185" s="106"/>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276</v>
      </c>
      <c r="Y1185" s="56"/>
      <c r="Z1185" s="50" t="s">
        <v>276</v>
      </c>
      <c r="AA1185" s="44" t="s">
        <v>276</v>
      </c>
      <c r="AB1185" s="40">
        <f>AB641+AB1182+AB1183+AB1184</f>
        <v>0</v>
      </c>
      <c r="AC1185" s="40">
        <f>AC641+AC1182+AC1183+AC1184</f>
        <v>0</v>
      </c>
      <c r="AD1185" s="40">
        <f>AD641+AD1182+AD1183+AD1184</f>
        <v>0</v>
      </c>
      <c r="AE1185" s="40">
        <f>AE641+AE1182+AE1183+AE1184</f>
        <v>0</v>
      </c>
    </row>
    <row r="1186" spans="1:32" s="26" customFormat="1" ht="15" customHeight="1">
      <c r="A1186" s="107" t="s">
        <v>673</v>
      </c>
      <c r="B1186" s="108"/>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276</v>
      </c>
      <c r="Y1186" s="57"/>
      <c r="Z1186" s="51" t="s">
        <v>276</v>
      </c>
      <c r="AA1186" s="45" t="s">
        <v>276</v>
      </c>
      <c r="AB1186" s="34">
        <f>AB502+AB639+AB1185</f>
        <v>0</v>
      </c>
      <c r="AC1186" s="34">
        <f>AC502+AC639+AC1185</f>
        <v>0</v>
      </c>
      <c r="AD1186" s="34">
        <f>AD502+AD639+AD1185</f>
        <v>0</v>
      </c>
      <c r="AE1186" s="34">
        <f>AE502+AE639+AE1185</f>
        <v>0</v>
      </c>
      <c r="AF1186" s="29"/>
    </row>
  </sheetData>
  <sheetProtection/>
  <mergeCells count="43">
    <mergeCell ref="A502:B502"/>
    <mergeCell ref="A1186:B1186"/>
    <mergeCell ref="A504:B504"/>
    <mergeCell ref="A639:B639"/>
    <mergeCell ref="A640:B640"/>
    <mergeCell ref="A641:B641"/>
    <mergeCell ref="A1185:B1185"/>
    <mergeCell ref="L5:M5"/>
    <mergeCell ref="A503:B503"/>
    <mergeCell ref="A3:A6"/>
    <mergeCell ref="B3:B6"/>
    <mergeCell ref="C3:C6"/>
    <mergeCell ref="D3:H3"/>
    <mergeCell ref="I3:M3"/>
    <mergeCell ref="A8:B8"/>
    <mergeCell ref="A9:B9"/>
    <mergeCell ref="A440:B440"/>
    <mergeCell ref="AC5:AC6"/>
    <mergeCell ref="N3:R3"/>
    <mergeCell ref="D4:D6"/>
    <mergeCell ref="E4:H4"/>
    <mergeCell ref="I4:I6"/>
    <mergeCell ref="J4:M4"/>
    <mergeCell ref="S3:W3"/>
    <mergeCell ref="E5:F5"/>
    <mergeCell ref="G5:H5"/>
    <mergeCell ref="J5:K5"/>
    <mergeCell ref="N4:N6"/>
    <mergeCell ref="O4:R4"/>
    <mergeCell ref="S4:S6"/>
    <mergeCell ref="T4:W4"/>
    <mergeCell ref="T5:U5"/>
    <mergeCell ref="V5:W5"/>
    <mergeCell ref="O5:P5"/>
    <mergeCell ref="Q5:R5"/>
    <mergeCell ref="AD5:AD6"/>
    <mergeCell ref="AE5:AE6"/>
    <mergeCell ref="X3:X6"/>
    <mergeCell ref="Y3:Y6"/>
    <mergeCell ref="Z3:Z6"/>
    <mergeCell ref="AA3:AA6"/>
    <mergeCell ref="AB3:AE3"/>
    <mergeCell ref="AB5:AB6"/>
  </mergeCells>
  <printOptions/>
  <pageMargins left="0.7" right="0.7" top="0.75" bottom="0.75" header="0.3" footer="0.3"/>
  <pageSetup horizontalDpi="600" verticalDpi="600" orientation="portrait" paperSize="9" r:id="rId1"/>
  <headerFooter alignWithMargins="0">
    <oddFooter>&amp;LBD80D440&amp;C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6"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1"/>
      <c r="B1" s="63" t="s">
        <v>496</v>
      </c>
      <c r="C1" s="97"/>
      <c r="D1" s="61"/>
      <c r="E1" s="61"/>
      <c r="I1" s="91"/>
      <c r="J1" s="91"/>
      <c r="X1" s="37"/>
      <c r="Y1" s="53"/>
      <c r="Z1" s="47"/>
      <c r="AA1" s="42"/>
      <c r="AB1" s="37"/>
      <c r="AC1" s="37"/>
      <c r="AD1" s="37"/>
      <c r="AE1" s="37"/>
    </row>
    <row r="2" spans="1:31" s="1" customFormat="1" ht="19.5" customHeight="1">
      <c r="A2" s="91"/>
      <c r="B2" s="63" t="s">
        <v>1832</v>
      </c>
      <c r="C2" s="97"/>
      <c r="D2" s="61"/>
      <c r="E2" s="61"/>
      <c r="X2" s="37"/>
      <c r="Y2" s="53"/>
      <c r="Z2" s="47"/>
      <c r="AA2" s="42"/>
      <c r="AB2" s="37"/>
      <c r="AC2" s="37"/>
      <c r="AD2" s="37"/>
      <c r="AE2" s="37"/>
    </row>
    <row r="3" spans="1:32" s="23" customFormat="1" ht="15" customHeight="1">
      <c r="A3" s="101" t="s">
        <v>1816</v>
      </c>
      <c r="B3" s="99" t="s">
        <v>1817</v>
      </c>
      <c r="C3" s="102" t="s">
        <v>1374</v>
      </c>
      <c r="D3" s="99" t="s">
        <v>1818</v>
      </c>
      <c r="E3" s="99"/>
      <c r="F3" s="99"/>
      <c r="G3" s="99"/>
      <c r="H3" s="99"/>
      <c r="I3" s="99" t="s">
        <v>1828</v>
      </c>
      <c r="J3" s="99"/>
      <c r="K3" s="99"/>
      <c r="L3" s="99"/>
      <c r="M3" s="99"/>
      <c r="N3" s="99" t="s">
        <v>1829</v>
      </c>
      <c r="O3" s="99"/>
      <c r="P3" s="99"/>
      <c r="Q3" s="99"/>
      <c r="R3" s="99"/>
      <c r="S3" s="99" t="s">
        <v>1830</v>
      </c>
      <c r="T3" s="99"/>
      <c r="U3" s="99"/>
      <c r="V3" s="99"/>
      <c r="W3" s="99"/>
      <c r="X3" s="101" t="s">
        <v>517</v>
      </c>
      <c r="Y3" s="96"/>
      <c r="Z3" s="64" t="s">
        <v>1819</v>
      </c>
      <c r="AA3" s="95" t="s">
        <v>1820</v>
      </c>
      <c r="AB3" s="101" t="s">
        <v>1821</v>
      </c>
      <c r="AC3" s="101"/>
      <c r="AD3" s="101"/>
      <c r="AE3" s="101"/>
      <c r="AF3" s="90" t="s">
        <v>528</v>
      </c>
    </row>
    <row r="4" spans="1:32" s="24" customFormat="1" ht="15" customHeight="1">
      <c r="A4" s="101"/>
      <c r="B4" s="99"/>
      <c r="C4" s="103"/>
      <c r="D4" s="100" t="s">
        <v>1822</v>
      </c>
      <c r="E4" s="100" t="s">
        <v>1823</v>
      </c>
      <c r="F4" s="100"/>
      <c r="G4" s="100"/>
      <c r="H4" s="100"/>
      <c r="I4" s="100" t="s">
        <v>1822</v>
      </c>
      <c r="J4" s="100" t="s">
        <v>1823</v>
      </c>
      <c r="K4" s="100"/>
      <c r="L4" s="100"/>
      <c r="M4" s="100"/>
      <c r="N4" s="100" t="s">
        <v>1822</v>
      </c>
      <c r="O4" s="100" t="s">
        <v>1823</v>
      </c>
      <c r="P4" s="100"/>
      <c r="Q4" s="100"/>
      <c r="R4" s="100"/>
      <c r="S4" s="100" t="s">
        <v>1822</v>
      </c>
      <c r="T4" s="100" t="s">
        <v>1823</v>
      </c>
      <c r="U4" s="100"/>
      <c r="V4" s="100"/>
      <c r="W4" s="100"/>
      <c r="X4" s="101"/>
      <c r="Y4" s="96"/>
      <c r="Z4" s="64"/>
      <c r="AA4" s="95"/>
      <c r="AB4" s="33" t="s">
        <v>1831</v>
      </c>
      <c r="AC4" s="33" t="s">
        <v>518</v>
      </c>
      <c r="AD4" s="33" t="s">
        <v>519</v>
      </c>
      <c r="AE4" s="33" t="s">
        <v>520</v>
      </c>
      <c r="AF4" s="30"/>
    </row>
    <row r="5" spans="1:32" s="24" customFormat="1" ht="30" customHeight="1">
      <c r="A5" s="101"/>
      <c r="B5" s="99"/>
      <c r="C5" s="103"/>
      <c r="D5" s="100"/>
      <c r="E5" s="111" t="s">
        <v>1824</v>
      </c>
      <c r="F5" s="111"/>
      <c r="G5" s="100" t="s">
        <v>1825</v>
      </c>
      <c r="H5" s="100"/>
      <c r="I5" s="100"/>
      <c r="J5" s="111" t="s">
        <v>1824</v>
      </c>
      <c r="K5" s="111"/>
      <c r="L5" s="100" t="s">
        <v>1825</v>
      </c>
      <c r="M5" s="100"/>
      <c r="N5" s="100"/>
      <c r="O5" s="111" t="s">
        <v>1824</v>
      </c>
      <c r="P5" s="111"/>
      <c r="Q5" s="100" t="s">
        <v>1825</v>
      </c>
      <c r="R5" s="100"/>
      <c r="S5" s="100"/>
      <c r="T5" s="111" t="s">
        <v>1824</v>
      </c>
      <c r="U5" s="111"/>
      <c r="V5" s="100" t="s">
        <v>1825</v>
      </c>
      <c r="W5" s="100"/>
      <c r="X5" s="101"/>
      <c r="Y5" s="96"/>
      <c r="Z5" s="64"/>
      <c r="AA5" s="95"/>
      <c r="AB5" s="101" t="s">
        <v>511</v>
      </c>
      <c r="AC5" s="101" t="s">
        <v>512</v>
      </c>
      <c r="AD5" s="101" t="s">
        <v>513</v>
      </c>
      <c r="AE5" s="101" t="s">
        <v>514</v>
      </c>
      <c r="AF5" s="30"/>
    </row>
    <row r="6" spans="1:32" s="24" customFormat="1" ht="45" customHeight="1">
      <c r="A6" s="101"/>
      <c r="B6" s="99"/>
      <c r="C6" s="104"/>
      <c r="D6" s="100"/>
      <c r="E6" s="62" t="s">
        <v>1826</v>
      </c>
      <c r="F6" s="2" t="s">
        <v>1827</v>
      </c>
      <c r="G6" s="62" t="s">
        <v>1826</v>
      </c>
      <c r="H6" s="2" t="s">
        <v>1827</v>
      </c>
      <c r="I6" s="100"/>
      <c r="J6" s="62" t="s">
        <v>1826</v>
      </c>
      <c r="K6" s="2" t="s">
        <v>1827</v>
      </c>
      <c r="L6" s="62" t="s">
        <v>1826</v>
      </c>
      <c r="M6" s="2" t="s">
        <v>1827</v>
      </c>
      <c r="N6" s="100"/>
      <c r="O6" s="62" t="s">
        <v>1826</v>
      </c>
      <c r="P6" s="2" t="s">
        <v>1827</v>
      </c>
      <c r="Q6" s="62" t="s">
        <v>1826</v>
      </c>
      <c r="R6" s="2" t="s">
        <v>1827</v>
      </c>
      <c r="S6" s="100"/>
      <c r="T6" s="62" t="s">
        <v>1826</v>
      </c>
      <c r="U6" s="2" t="s">
        <v>1827</v>
      </c>
      <c r="V6" s="62" t="s">
        <v>1826</v>
      </c>
      <c r="W6" s="2" t="s">
        <v>1827</v>
      </c>
      <c r="X6" s="101"/>
      <c r="Y6" s="96"/>
      <c r="Z6" s="64"/>
      <c r="AA6" s="95"/>
      <c r="AB6" s="101"/>
      <c r="AC6" s="101"/>
      <c r="AD6" s="101"/>
      <c r="AE6" s="101"/>
      <c r="AF6" s="30"/>
    </row>
    <row r="7" spans="1:32" s="25" customFormat="1" ht="15" customHeight="1">
      <c r="A7" s="3"/>
      <c r="B7" s="62"/>
      <c r="C7" s="5" t="s">
        <v>528</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09" t="s">
        <v>677</v>
      </c>
      <c r="B8" s="110"/>
      <c r="C8" s="78"/>
      <c r="D8" s="68">
        <f>SUM(E8:H8)</f>
        <v>0</v>
      </c>
      <c r="E8" s="68">
        <f>SUM(E9:E196)</f>
        <v>0</v>
      </c>
      <c r="F8" s="68">
        <f>SUM(F9:F196)</f>
        <v>0</v>
      </c>
      <c r="G8" s="68">
        <f>SUM(G9:G196)</f>
        <v>0</v>
      </c>
      <c r="H8" s="68">
        <f>SUM(H9:H196)</f>
        <v>0</v>
      </c>
      <c r="I8" s="68">
        <f>SUM(J8:M8)</f>
        <v>0</v>
      </c>
      <c r="J8" s="68">
        <f>SUM(J9:J196)</f>
        <v>0</v>
      </c>
      <c r="K8" s="68">
        <f>SUM(K9:K196)</f>
        <v>0</v>
      </c>
      <c r="L8" s="68">
        <f>SUM(L9:L196)</f>
        <v>0</v>
      </c>
      <c r="M8" s="68">
        <f>SUM(M9:M196)</f>
        <v>0</v>
      </c>
      <c r="N8" s="68">
        <f>SUM(O8:R8)</f>
        <v>0</v>
      </c>
      <c r="O8" s="68">
        <f>SUM(O9:O196)</f>
        <v>0</v>
      </c>
      <c r="P8" s="68">
        <f>SUM(P9:P196)</f>
        <v>0</v>
      </c>
      <c r="Q8" s="68">
        <f>SUM(Q9:Q196)</f>
        <v>0</v>
      </c>
      <c r="R8" s="68">
        <f>SUM(R9:R196)</f>
        <v>0</v>
      </c>
      <c r="S8" s="68">
        <f>SUM(T8:W8)</f>
        <v>0</v>
      </c>
      <c r="T8" s="68">
        <f>SUM(T9:T196)</f>
        <v>0</v>
      </c>
      <c r="U8" s="68">
        <f>SUM(U9:U196)</f>
        <v>0</v>
      </c>
      <c r="V8" s="68">
        <f>SUM(V9:V196)</f>
        <v>0</v>
      </c>
      <c r="W8" s="68">
        <f>SUM(W9:W196)</f>
        <v>0</v>
      </c>
      <c r="X8" s="69" t="s">
        <v>276</v>
      </c>
      <c r="Y8" s="70"/>
      <c r="Z8" s="71" t="s">
        <v>276</v>
      </c>
      <c r="AA8" s="72" t="s">
        <v>276</v>
      </c>
      <c r="AB8" s="73">
        <f>SUM(AB9:AB196)</f>
        <v>0</v>
      </c>
      <c r="AC8" s="73">
        <f>SUM(AC9:AC196)</f>
        <v>0</v>
      </c>
      <c r="AD8" s="73">
        <f>SUM(AD9:AD196)</f>
        <v>0</v>
      </c>
      <c r="AE8" s="73">
        <f>SUM(AE9:AE196)</f>
        <v>0</v>
      </c>
    </row>
    <row r="9" spans="1:32" ht="12.75" hidden="1">
      <c r="A9" s="8">
        <v>101000000</v>
      </c>
      <c r="B9" s="65" t="s">
        <v>1462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5" t="s">
        <v>1463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5" t="s">
        <v>1464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5" t="s">
        <v>1465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5" t="s">
        <v>1466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5" t="s">
        <v>1467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5" t="s">
        <v>1468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5" t="s">
        <v>1469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5" t="s">
        <v>1470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5" t="s">
        <v>1464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5" t="s">
        <v>1465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5" t="s">
        <v>1466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5" t="s">
        <v>1467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5" t="s">
        <v>1468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5" t="s">
        <v>1469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5" t="s">
        <v>1471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5" t="s">
        <v>1464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5" t="s">
        <v>1465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5" t="s">
        <v>1466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5" t="s">
        <v>1467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5" t="s">
        <v>1468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5" t="s">
        <v>1469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5" t="s">
        <v>1472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5" t="s">
        <v>1473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5" t="s">
        <v>1474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5" t="s">
        <v>1466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5" t="s">
        <v>1475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5" t="s">
        <v>1476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5" t="s">
        <v>1477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5" t="s">
        <v>1478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5" t="s">
        <v>1479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5" t="s">
        <v>1480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5" t="s">
        <v>1481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5" t="s">
        <v>1482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5" t="s">
        <v>1483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5" t="s">
        <v>1484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5" t="s">
        <v>1485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5" t="s">
        <v>1486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5" t="s">
        <v>1487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5" t="s">
        <v>1488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5" t="s">
        <v>1489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5" t="s">
        <v>1490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5" t="s">
        <v>1491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5" t="s">
        <v>1492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5" t="s">
        <v>1493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5" t="s">
        <v>1494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5" t="s">
        <v>1495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5" t="s">
        <v>1496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5" t="s">
        <v>1497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5" t="s">
        <v>1498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5" t="s">
        <v>1499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5" t="s">
        <v>1500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5" t="s">
        <v>1501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5" t="s">
        <v>1502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5" t="s">
        <v>1501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5" t="s">
        <v>1503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5" t="s">
        <v>1501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5" t="s">
        <v>523</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5" t="s">
        <v>1504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5" t="s">
        <v>1505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5" t="s">
        <v>1506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5" t="s">
        <v>1507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5" t="s">
        <v>1508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5" t="s">
        <v>1509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5" t="s">
        <v>1510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5" t="s">
        <v>1511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5" t="s">
        <v>1512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5" t="s">
        <v>1513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5" t="s">
        <v>1514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5" t="s">
        <v>1515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5" t="s">
        <v>1516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5" t="s">
        <v>1517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5" t="s">
        <v>1518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5" t="s">
        <v>1519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5" t="s">
        <v>1505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5">
        <v>107060000</v>
      </c>
      <c r="B84" s="88" t="s">
        <v>524</v>
      </c>
      <c r="C84" s="60"/>
      <c r="D84" s="9"/>
      <c r="E84" s="9"/>
      <c r="F84" s="9"/>
      <c r="G84" s="9"/>
      <c r="H84" s="9"/>
      <c r="I84" s="9"/>
      <c r="J84" s="9"/>
      <c r="K84" s="9"/>
      <c r="L84" s="9"/>
      <c r="M84" s="9"/>
      <c r="N84" s="9"/>
      <c r="O84" s="9"/>
      <c r="P84" s="9"/>
      <c r="Q84" s="9"/>
      <c r="R84" s="9"/>
      <c r="S84" s="9"/>
      <c r="T84" s="9"/>
      <c r="U84" s="9"/>
      <c r="V84" s="9"/>
      <c r="W84" s="9"/>
      <c r="X84" s="8">
        <v>597</v>
      </c>
      <c r="Y84" s="55"/>
      <c r="Z84" s="49">
        <v>0.65</v>
      </c>
      <c r="AA84" s="11">
        <v>2</v>
      </c>
      <c r="AB84" s="8"/>
      <c r="AC84" s="8"/>
      <c r="AD84" s="8"/>
      <c r="AE84" s="8"/>
      <c r="AF84" s="32"/>
    </row>
    <row r="85" spans="1:32" ht="12.75" hidden="1">
      <c r="A85" s="85">
        <v>107060100</v>
      </c>
      <c r="B85" s="88" t="s">
        <v>525</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5">
        <v>107060200</v>
      </c>
      <c r="B86" s="88" t="s">
        <v>526</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5" t="s">
        <v>1520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5" t="s">
        <v>1521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5" t="s">
        <v>1522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5" t="s">
        <v>1523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5" t="s">
        <v>1524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5" t="s">
        <v>1525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5" t="s">
        <v>1526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5" t="s">
        <v>1527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5" t="s">
        <v>1528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5" t="s">
        <v>1529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5" t="s">
        <v>1530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5" t="s">
        <v>1531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5" t="s">
        <v>1532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5" t="s">
        <v>1533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5" t="s">
        <v>1534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5" t="s">
        <v>1535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5" t="s">
        <v>1536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5" t="s">
        <v>1535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5" t="s">
        <v>1537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5" t="s">
        <v>1538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5" t="s">
        <v>1539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5" t="s">
        <v>1540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5" t="s">
        <v>1541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5" t="s">
        <v>1542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5" t="s">
        <v>1543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5" t="s">
        <v>1544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5" t="s">
        <v>1545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5" t="s">
        <v>1546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5" t="s">
        <v>1547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5" t="s">
        <v>1548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5" t="s">
        <v>1549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5" t="s">
        <v>1550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5" t="s">
        <v>1551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5" t="s">
        <v>1552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5" t="s">
        <v>1553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5" t="s">
        <v>1554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5" t="s">
        <v>1555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5" t="s">
        <v>1556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5" t="s">
        <v>1557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5" t="s">
        <v>1558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5" t="s">
        <v>1559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5" t="s">
        <v>1560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5" t="s">
        <v>1561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5" t="s">
        <v>1562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5" t="s">
        <v>1563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5" t="s">
        <v>1564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5" t="s">
        <v>1565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5" t="s">
        <v>1566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5" t="s">
        <v>1567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5" t="s">
        <v>1568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5" t="s">
        <v>1569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5" t="s">
        <v>1570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5" t="s">
        <v>1571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5" t="s">
        <v>1572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5" t="s">
        <v>1573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5" t="s">
        <v>1574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5" t="s">
        <v>1575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5" t="s">
        <v>1576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5" t="s">
        <v>1577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5" t="s">
        <v>1578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5" t="s">
        <v>1579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5" t="s">
        <v>1580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5" t="s">
        <v>1581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5" t="s">
        <v>1582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5" t="s">
        <v>1583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5" t="s">
        <v>1584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5" t="s">
        <v>1585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5" t="s">
        <v>1586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5" t="s">
        <v>1587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5" t="s">
        <v>1588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5" t="s">
        <v>1589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5" t="s">
        <v>1590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5" t="s">
        <v>1591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5" t="s">
        <v>1592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5" t="s">
        <v>1593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5" t="s">
        <v>1594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5" t="s">
        <v>1595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5" t="s">
        <v>1596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5" t="s">
        <v>1597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5" t="s">
        <v>1598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5" t="s">
        <v>1599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5" t="s">
        <v>1600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5" t="s">
        <v>1595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5" t="s">
        <v>1596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5" t="s">
        <v>1597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5" t="s">
        <v>1601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5" t="s">
        <v>1602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5" t="s">
        <v>1598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5" t="s">
        <v>1603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5" t="s">
        <v>1604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5" t="s">
        <v>1605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5" t="s">
        <v>1606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5" t="s">
        <v>1598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5" t="s">
        <v>1607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5" t="s">
        <v>1608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5" t="s">
        <v>1609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5" t="s">
        <v>1610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5" t="s">
        <v>1611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5" t="s">
        <v>1612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5" t="s">
        <v>1613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5" t="s">
        <v>1614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5" t="s">
        <v>1615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5" t="s">
        <v>1616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5" t="s">
        <v>1617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5" t="s">
        <v>1618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5" t="s">
        <v>1619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5" t="s">
        <v>1620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5" t="s">
        <v>1621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5" t="s">
        <v>1622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0">
        <v>115000000</v>
      </c>
      <c r="B196" s="81" t="s">
        <v>316</v>
      </c>
      <c r="C196" s="60"/>
      <c r="D196" s="82"/>
      <c r="E196" s="82"/>
      <c r="F196" s="82"/>
      <c r="G196" s="82"/>
      <c r="H196" s="82"/>
      <c r="I196" s="82"/>
      <c r="J196" s="82"/>
      <c r="K196" s="82"/>
      <c r="L196" s="82"/>
      <c r="M196" s="82"/>
      <c r="N196" s="82"/>
      <c r="O196" s="82"/>
      <c r="P196" s="82"/>
      <c r="Q196" s="82"/>
      <c r="R196" s="82"/>
      <c r="S196" s="82"/>
      <c r="T196" s="82"/>
      <c r="U196" s="82"/>
      <c r="V196" s="82"/>
      <c r="W196" s="82"/>
      <c r="X196" s="80">
        <v>598</v>
      </c>
      <c r="Y196" s="55"/>
      <c r="Z196" s="83">
        <v>0.65</v>
      </c>
      <c r="AA196" s="84">
        <v>2</v>
      </c>
      <c r="AB196" s="80"/>
      <c r="AC196" s="80"/>
      <c r="AD196" s="80"/>
      <c r="AE196" s="80"/>
      <c r="AF196" s="32"/>
    </row>
    <row r="197" spans="1:31" ht="12.75" customHeight="1">
      <c r="A197" s="73">
        <v>600010000</v>
      </c>
      <c r="B197" s="74" t="s">
        <v>515</v>
      </c>
      <c r="C197" s="79"/>
      <c r="D197" s="68"/>
      <c r="E197" s="68"/>
      <c r="F197" s="68"/>
      <c r="G197" s="68"/>
      <c r="H197" s="68"/>
      <c r="I197" s="68"/>
      <c r="J197" s="68"/>
      <c r="K197" s="68"/>
      <c r="L197" s="68"/>
      <c r="M197" s="68"/>
      <c r="N197" s="68"/>
      <c r="O197" s="68"/>
      <c r="P197" s="68"/>
      <c r="Q197" s="68"/>
      <c r="R197" s="68"/>
      <c r="S197" s="68"/>
      <c r="T197" s="68"/>
      <c r="U197" s="68"/>
      <c r="V197" s="68"/>
      <c r="W197" s="68"/>
      <c r="X197" s="73">
        <v>272</v>
      </c>
      <c r="Y197" s="75"/>
      <c r="Z197" s="76">
        <v>0.65</v>
      </c>
      <c r="AA197" s="77">
        <v>2</v>
      </c>
      <c r="AB197" s="73"/>
      <c r="AC197" s="73"/>
      <c r="AD197" s="73"/>
      <c r="AE197" s="73"/>
    </row>
    <row r="198" spans="1:31" ht="12.75">
      <c r="A198" s="73">
        <v>600120000</v>
      </c>
      <c r="B198" s="74" t="s">
        <v>1625</v>
      </c>
      <c r="C198" s="67"/>
      <c r="D198" s="68"/>
      <c r="E198" s="68"/>
      <c r="F198" s="68"/>
      <c r="G198" s="68"/>
      <c r="H198" s="68"/>
      <c r="I198" s="68"/>
      <c r="J198" s="68"/>
      <c r="K198" s="68"/>
      <c r="L198" s="68"/>
      <c r="M198" s="68"/>
      <c r="N198" s="68"/>
      <c r="O198" s="68"/>
      <c r="P198" s="68"/>
      <c r="Q198" s="68"/>
      <c r="R198" s="68"/>
      <c r="S198" s="68"/>
      <c r="T198" s="68"/>
      <c r="U198" s="68"/>
      <c r="V198" s="68"/>
      <c r="W198" s="68"/>
      <c r="X198" s="73">
        <v>197</v>
      </c>
      <c r="Y198" s="75"/>
      <c r="Z198" s="76">
        <v>0.65</v>
      </c>
      <c r="AA198" s="77">
        <v>2</v>
      </c>
      <c r="AB198" s="73"/>
      <c r="AC198" s="73"/>
      <c r="AD198" s="73"/>
      <c r="AE198" s="73"/>
    </row>
    <row r="199" spans="1:31" ht="12.75">
      <c r="A199" s="73">
        <v>600110000</v>
      </c>
      <c r="B199" s="74" t="s">
        <v>1428</v>
      </c>
      <c r="C199" s="67"/>
      <c r="D199" s="68"/>
      <c r="E199" s="68"/>
      <c r="F199" s="68"/>
      <c r="G199" s="68"/>
      <c r="H199" s="68"/>
      <c r="I199" s="68"/>
      <c r="J199" s="68"/>
      <c r="K199" s="68"/>
      <c r="L199" s="68"/>
      <c r="M199" s="68"/>
      <c r="N199" s="68"/>
      <c r="O199" s="68"/>
      <c r="P199" s="68"/>
      <c r="Q199" s="68"/>
      <c r="R199" s="68"/>
      <c r="S199" s="68"/>
      <c r="T199" s="68"/>
      <c r="U199" s="68"/>
      <c r="V199" s="68"/>
      <c r="W199" s="68"/>
      <c r="X199" s="73">
        <v>246</v>
      </c>
      <c r="Y199" s="75"/>
      <c r="Z199" s="76">
        <v>0.65</v>
      </c>
      <c r="AA199" s="77">
        <v>2</v>
      </c>
      <c r="AB199" s="73"/>
      <c r="AC199" s="73"/>
      <c r="AD199" s="73"/>
      <c r="AE199" s="73"/>
    </row>
    <row r="200" spans="1:31" ht="12.75">
      <c r="A200" s="73">
        <v>600080000</v>
      </c>
      <c r="B200" s="74" t="s">
        <v>1623</v>
      </c>
      <c r="C200" s="67"/>
      <c r="D200" s="68"/>
      <c r="E200" s="68"/>
      <c r="F200" s="68"/>
      <c r="G200" s="68"/>
      <c r="H200" s="68"/>
      <c r="I200" s="68"/>
      <c r="J200" s="68"/>
      <c r="K200" s="68"/>
      <c r="L200" s="68"/>
      <c r="M200" s="68"/>
      <c r="N200" s="68"/>
      <c r="O200" s="68"/>
      <c r="P200" s="68"/>
      <c r="Q200" s="68"/>
      <c r="R200" s="68"/>
      <c r="S200" s="68"/>
      <c r="T200" s="68"/>
      <c r="U200" s="68"/>
      <c r="V200" s="68"/>
      <c r="W200" s="68"/>
      <c r="X200" s="73">
        <v>163</v>
      </c>
      <c r="Y200" s="75"/>
      <c r="Z200" s="76">
        <v>0.65</v>
      </c>
      <c r="AA200" s="77">
        <v>2</v>
      </c>
      <c r="AB200" s="73"/>
      <c r="AC200" s="73"/>
      <c r="AD200" s="73"/>
      <c r="AE200" s="73"/>
    </row>
    <row r="201" spans="1:31" ht="12.75">
      <c r="A201" s="73">
        <v>600060000</v>
      </c>
      <c r="B201" s="74" t="s">
        <v>1456</v>
      </c>
      <c r="C201" s="67"/>
      <c r="D201" s="68"/>
      <c r="E201" s="68"/>
      <c r="F201" s="68"/>
      <c r="G201" s="68"/>
      <c r="H201" s="68"/>
      <c r="I201" s="68"/>
      <c r="J201" s="68"/>
      <c r="K201" s="68"/>
      <c r="L201" s="68"/>
      <c r="M201" s="68"/>
      <c r="N201" s="68"/>
      <c r="O201" s="68"/>
      <c r="P201" s="68"/>
      <c r="Q201" s="68"/>
      <c r="R201" s="68"/>
      <c r="S201" s="68"/>
      <c r="T201" s="68"/>
      <c r="U201" s="68"/>
      <c r="V201" s="68"/>
      <c r="W201" s="68"/>
      <c r="X201" s="73">
        <v>234</v>
      </c>
      <c r="Y201" s="75"/>
      <c r="Z201" s="76">
        <v>0.65</v>
      </c>
      <c r="AA201" s="77">
        <v>2</v>
      </c>
      <c r="AB201" s="73"/>
      <c r="AC201" s="73"/>
      <c r="AD201" s="73"/>
      <c r="AE201" s="73"/>
    </row>
    <row r="202" spans="1:31" ht="12.75">
      <c r="A202" s="73">
        <v>600020000</v>
      </c>
      <c r="B202" s="74" t="s">
        <v>283</v>
      </c>
      <c r="C202" s="67"/>
      <c r="D202" s="68"/>
      <c r="E202" s="68"/>
      <c r="F202" s="68"/>
      <c r="G202" s="68"/>
      <c r="H202" s="68"/>
      <c r="I202" s="68"/>
      <c r="J202" s="68"/>
      <c r="K202" s="68"/>
      <c r="L202" s="68"/>
      <c r="M202" s="68"/>
      <c r="N202" s="68"/>
      <c r="O202" s="68"/>
      <c r="P202" s="68"/>
      <c r="Q202" s="68"/>
      <c r="R202" s="68"/>
      <c r="S202" s="68"/>
      <c r="T202" s="68"/>
      <c r="U202" s="68"/>
      <c r="V202" s="68"/>
      <c r="W202" s="68"/>
      <c r="X202" s="73">
        <v>152</v>
      </c>
      <c r="Y202" s="75"/>
      <c r="Z202" s="76">
        <v>0.65</v>
      </c>
      <c r="AA202" s="77">
        <v>2</v>
      </c>
      <c r="AB202" s="73"/>
      <c r="AC202" s="73"/>
      <c r="AD202" s="73"/>
      <c r="AE202" s="73"/>
    </row>
    <row r="203" spans="1:31" ht="12.75" customHeight="1">
      <c r="A203" s="73">
        <v>600140000</v>
      </c>
      <c r="B203" s="74" t="s">
        <v>380</v>
      </c>
      <c r="C203" s="79"/>
      <c r="D203" s="68"/>
      <c r="E203" s="68"/>
      <c r="F203" s="68"/>
      <c r="G203" s="68"/>
      <c r="H203" s="68"/>
      <c r="I203" s="68"/>
      <c r="J203" s="68"/>
      <c r="K203" s="68"/>
      <c r="L203" s="68"/>
      <c r="M203" s="68"/>
      <c r="N203" s="68"/>
      <c r="O203" s="68"/>
      <c r="P203" s="68"/>
      <c r="Q203" s="68"/>
      <c r="R203" s="68"/>
      <c r="S203" s="68"/>
      <c r="T203" s="68"/>
      <c r="U203" s="68"/>
      <c r="V203" s="68"/>
      <c r="W203" s="68"/>
      <c r="X203" s="73">
        <v>161</v>
      </c>
      <c r="Y203" s="75"/>
      <c r="Z203" s="76">
        <v>0.65</v>
      </c>
      <c r="AA203" s="77">
        <v>2</v>
      </c>
      <c r="AB203" s="73"/>
      <c r="AC203" s="73"/>
      <c r="AD203" s="73"/>
      <c r="AE203" s="73"/>
    </row>
    <row r="204" spans="1:31" ht="15" customHeight="1">
      <c r="A204" s="105" t="s">
        <v>1822</v>
      </c>
      <c r="B204" s="106"/>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276</v>
      </c>
      <c r="Y204" s="56"/>
      <c r="Z204" s="50" t="s">
        <v>276</v>
      </c>
      <c r="AA204" s="44" t="s">
        <v>276</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 ref="I3:M3"/>
    <mergeCell ref="I4:I6"/>
  </mergeCells>
  <printOptions/>
  <pageMargins left="0.7" right="0.7" top="0.75" bottom="0.75" header="0.3" footer="0.3"/>
  <pageSetup horizontalDpi="600" verticalDpi="600" orientation="portrait" paperSize="9" r:id="rId1"/>
  <headerFooter alignWithMargins="0">
    <oddFooter>&amp;LBD80D440&amp;C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6"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3" t="s">
        <v>496</v>
      </c>
      <c r="C1" s="97"/>
      <c r="D1" s="61"/>
      <c r="E1" s="61"/>
      <c r="I1" s="94"/>
      <c r="J1" s="94"/>
      <c r="X1" s="37"/>
      <c r="Y1" s="53"/>
      <c r="Z1" s="47"/>
      <c r="AA1" s="42"/>
      <c r="AB1" s="37"/>
      <c r="AC1" s="37"/>
      <c r="AD1" s="37"/>
      <c r="AE1" s="37"/>
      <c r="AF1" s="89"/>
    </row>
    <row r="2" spans="1:32" s="1" customFormat="1" ht="19.5" customHeight="1">
      <c r="A2" s="91"/>
      <c r="B2" s="63" t="s">
        <v>1832</v>
      </c>
      <c r="C2" s="97"/>
      <c r="D2" s="61"/>
      <c r="E2" s="61"/>
      <c r="X2" s="37"/>
      <c r="Y2" s="53"/>
      <c r="Z2" s="47"/>
      <c r="AA2" s="42"/>
      <c r="AB2" s="37"/>
      <c r="AC2" s="37"/>
      <c r="AD2" s="37"/>
      <c r="AE2" s="37"/>
      <c r="AF2" s="89"/>
    </row>
    <row r="3" spans="1:32" s="23" customFormat="1" ht="15" customHeight="1">
      <c r="A3" s="101" t="s">
        <v>1816</v>
      </c>
      <c r="B3" s="99" t="s">
        <v>1817</v>
      </c>
      <c r="C3" s="102" t="s">
        <v>1374</v>
      </c>
      <c r="D3" s="99" t="s">
        <v>1818</v>
      </c>
      <c r="E3" s="99"/>
      <c r="F3" s="99"/>
      <c r="G3" s="99"/>
      <c r="H3" s="99"/>
      <c r="I3" s="99" t="s">
        <v>1828</v>
      </c>
      <c r="J3" s="99"/>
      <c r="K3" s="99"/>
      <c r="L3" s="99"/>
      <c r="M3" s="99"/>
      <c r="N3" s="99" t="s">
        <v>1829</v>
      </c>
      <c r="O3" s="99"/>
      <c r="P3" s="99"/>
      <c r="Q3" s="99"/>
      <c r="R3" s="99"/>
      <c r="S3" s="99" t="s">
        <v>1830</v>
      </c>
      <c r="T3" s="99"/>
      <c r="U3" s="99"/>
      <c r="V3" s="99"/>
      <c r="W3" s="99"/>
      <c r="X3" s="101" t="s">
        <v>517</v>
      </c>
      <c r="Y3" s="96"/>
      <c r="Z3" s="64" t="s">
        <v>1819</v>
      </c>
      <c r="AA3" s="95" t="s">
        <v>1820</v>
      </c>
      <c r="AB3" s="101" t="s">
        <v>1821</v>
      </c>
      <c r="AC3" s="101"/>
      <c r="AD3" s="101"/>
      <c r="AE3" s="101"/>
      <c r="AF3" s="90" t="s">
        <v>528</v>
      </c>
    </row>
    <row r="4" spans="1:32" s="24" customFormat="1" ht="15" customHeight="1">
      <c r="A4" s="101"/>
      <c r="B4" s="99"/>
      <c r="C4" s="103"/>
      <c r="D4" s="100" t="s">
        <v>1822</v>
      </c>
      <c r="E4" s="100" t="s">
        <v>1823</v>
      </c>
      <c r="F4" s="100"/>
      <c r="G4" s="100"/>
      <c r="H4" s="100"/>
      <c r="I4" s="100" t="s">
        <v>1822</v>
      </c>
      <c r="J4" s="100" t="s">
        <v>1823</v>
      </c>
      <c r="K4" s="100"/>
      <c r="L4" s="100"/>
      <c r="M4" s="100"/>
      <c r="N4" s="100" t="s">
        <v>1822</v>
      </c>
      <c r="O4" s="100" t="s">
        <v>1823</v>
      </c>
      <c r="P4" s="100"/>
      <c r="Q4" s="100"/>
      <c r="R4" s="100"/>
      <c r="S4" s="100" t="s">
        <v>1822</v>
      </c>
      <c r="T4" s="100" t="s">
        <v>1823</v>
      </c>
      <c r="U4" s="100"/>
      <c r="V4" s="100"/>
      <c r="W4" s="100"/>
      <c r="X4" s="101"/>
      <c r="Y4" s="96"/>
      <c r="Z4" s="64"/>
      <c r="AA4" s="95"/>
      <c r="AB4" s="33" t="s">
        <v>1831</v>
      </c>
      <c r="AC4" s="33" t="s">
        <v>518</v>
      </c>
      <c r="AD4" s="33" t="s">
        <v>519</v>
      </c>
      <c r="AE4" s="33" t="s">
        <v>520</v>
      </c>
      <c r="AF4" s="30"/>
    </row>
    <row r="5" spans="1:32" s="24" customFormat="1" ht="30" customHeight="1">
      <c r="A5" s="101"/>
      <c r="B5" s="99"/>
      <c r="C5" s="103"/>
      <c r="D5" s="100"/>
      <c r="E5" s="111" t="s">
        <v>1824</v>
      </c>
      <c r="F5" s="111"/>
      <c r="G5" s="100" t="s">
        <v>1825</v>
      </c>
      <c r="H5" s="100"/>
      <c r="I5" s="100"/>
      <c r="J5" s="111" t="s">
        <v>1824</v>
      </c>
      <c r="K5" s="111"/>
      <c r="L5" s="100" t="s">
        <v>1825</v>
      </c>
      <c r="M5" s="100"/>
      <c r="N5" s="100"/>
      <c r="O5" s="111" t="s">
        <v>1824</v>
      </c>
      <c r="P5" s="111"/>
      <c r="Q5" s="100" t="s">
        <v>1825</v>
      </c>
      <c r="R5" s="100"/>
      <c r="S5" s="100"/>
      <c r="T5" s="111" t="s">
        <v>1824</v>
      </c>
      <c r="U5" s="111"/>
      <c r="V5" s="100" t="s">
        <v>1825</v>
      </c>
      <c r="W5" s="100"/>
      <c r="X5" s="101"/>
      <c r="Y5" s="96"/>
      <c r="Z5" s="64"/>
      <c r="AA5" s="95"/>
      <c r="AB5" s="112" t="s">
        <v>511</v>
      </c>
      <c r="AC5" s="112" t="s">
        <v>512</v>
      </c>
      <c r="AD5" s="112" t="s">
        <v>513</v>
      </c>
      <c r="AE5" s="112" t="s">
        <v>514</v>
      </c>
      <c r="AF5" s="30"/>
    </row>
    <row r="6" spans="1:32" s="24" customFormat="1" ht="45" customHeight="1">
      <c r="A6" s="101"/>
      <c r="B6" s="99"/>
      <c r="C6" s="104"/>
      <c r="D6" s="100"/>
      <c r="E6" s="62" t="s">
        <v>1826</v>
      </c>
      <c r="F6" s="2" t="s">
        <v>1827</v>
      </c>
      <c r="G6" s="62" t="s">
        <v>1826</v>
      </c>
      <c r="H6" s="2" t="s">
        <v>1827</v>
      </c>
      <c r="I6" s="100"/>
      <c r="J6" s="62" t="s">
        <v>1826</v>
      </c>
      <c r="K6" s="2" t="s">
        <v>1827</v>
      </c>
      <c r="L6" s="62" t="s">
        <v>1826</v>
      </c>
      <c r="M6" s="2" t="s">
        <v>1827</v>
      </c>
      <c r="N6" s="100"/>
      <c r="O6" s="62" t="s">
        <v>1826</v>
      </c>
      <c r="P6" s="2" t="s">
        <v>1827</v>
      </c>
      <c r="Q6" s="62" t="s">
        <v>1826</v>
      </c>
      <c r="R6" s="2" t="s">
        <v>1827</v>
      </c>
      <c r="S6" s="100"/>
      <c r="T6" s="62" t="s">
        <v>1826</v>
      </c>
      <c r="U6" s="2" t="s">
        <v>1827</v>
      </c>
      <c r="V6" s="62" t="s">
        <v>1826</v>
      </c>
      <c r="W6" s="2" t="s">
        <v>1827</v>
      </c>
      <c r="X6" s="101"/>
      <c r="Y6" s="96"/>
      <c r="Z6" s="64"/>
      <c r="AA6" s="95"/>
      <c r="AB6" s="113"/>
      <c r="AC6" s="113"/>
      <c r="AD6" s="113"/>
      <c r="AE6" s="113"/>
      <c r="AF6" s="30"/>
    </row>
    <row r="7" spans="1:32" s="25" customFormat="1" ht="15" customHeight="1">
      <c r="A7" s="3"/>
      <c r="B7" s="62"/>
      <c r="C7" s="5" t="s">
        <v>528</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09" t="s">
        <v>382</v>
      </c>
      <c r="B8" s="110"/>
      <c r="C8" s="78"/>
      <c r="D8" s="68">
        <f>SUM(E8:H8)</f>
        <v>0</v>
      </c>
      <c r="E8" s="68">
        <f>SUM(E9:E196)</f>
        <v>0</v>
      </c>
      <c r="F8" s="68">
        <f>SUM(F9:F196)</f>
        <v>0</v>
      </c>
      <c r="G8" s="68">
        <f>SUM(G9:G196)</f>
        <v>0</v>
      </c>
      <c r="H8" s="68">
        <f>SUM(H9:H196)</f>
        <v>0</v>
      </c>
      <c r="I8" s="68">
        <f>SUM(J8:M8)</f>
        <v>0</v>
      </c>
      <c r="J8" s="68">
        <f>SUM(J9:J196)</f>
        <v>0</v>
      </c>
      <c r="K8" s="68">
        <f>SUM(K9:K196)</f>
        <v>0</v>
      </c>
      <c r="L8" s="68">
        <f>SUM(L9:L196)</f>
        <v>0</v>
      </c>
      <c r="M8" s="68">
        <f>SUM(M9:M196)</f>
        <v>0</v>
      </c>
      <c r="N8" s="68">
        <f>SUM(O8:R8)</f>
        <v>0</v>
      </c>
      <c r="O8" s="68">
        <f>SUM(O9:O196)</f>
        <v>0</v>
      </c>
      <c r="P8" s="68">
        <f>SUM(P9:P196)</f>
        <v>0</v>
      </c>
      <c r="Q8" s="68">
        <f>SUM(Q9:Q196)</f>
        <v>0</v>
      </c>
      <c r="R8" s="68">
        <f>SUM(R9:R196)</f>
        <v>0</v>
      </c>
      <c r="S8" s="68">
        <f>SUM(T8:W8)</f>
        <v>0</v>
      </c>
      <c r="T8" s="68">
        <f>SUM(T9:T196)</f>
        <v>0</v>
      </c>
      <c r="U8" s="68">
        <f>SUM(U9:U196)</f>
        <v>0</v>
      </c>
      <c r="V8" s="68">
        <f>SUM(V9:V196)</f>
        <v>0</v>
      </c>
      <c r="W8" s="68">
        <f>SUM(W9:W196)</f>
        <v>0</v>
      </c>
      <c r="X8" s="69" t="s">
        <v>276</v>
      </c>
      <c r="Y8" s="70"/>
      <c r="Z8" s="71" t="s">
        <v>276</v>
      </c>
      <c r="AA8" s="72" t="s">
        <v>276</v>
      </c>
      <c r="AB8" s="73">
        <f>SUM(AB9:AB196)</f>
        <v>0</v>
      </c>
      <c r="AC8" s="73">
        <f>SUM(AC9:AC196)</f>
        <v>0</v>
      </c>
      <c r="AD8" s="73">
        <f>SUM(AD9:AD196)</f>
        <v>0</v>
      </c>
      <c r="AE8" s="73">
        <f>SUM(AE9:AE196)</f>
        <v>0</v>
      </c>
    </row>
    <row r="9" spans="1:31" ht="12.75" hidden="1">
      <c r="A9" s="8">
        <v>101000000</v>
      </c>
      <c r="B9" s="65" t="s">
        <v>1462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5" t="s">
        <v>1463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5" t="s">
        <v>1464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5" t="s">
        <v>1465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5" t="s">
        <v>1466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5" t="s">
        <v>1467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5" t="s">
        <v>1468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5" t="s">
        <v>1469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5" t="s">
        <v>1470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5" t="s">
        <v>1464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5" t="s">
        <v>1465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5" t="s">
        <v>1466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5" t="s">
        <v>1467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5" t="s">
        <v>1468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5" t="s">
        <v>1469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5" t="s">
        <v>1471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5" t="s">
        <v>1464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5" t="s">
        <v>1465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5" t="s">
        <v>1466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5" t="s">
        <v>1467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5" t="s">
        <v>1468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5" t="s">
        <v>1469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5" t="s">
        <v>1472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5" t="s">
        <v>1473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5" t="s">
        <v>1474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5" t="s">
        <v>1466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5" t="s">
        <v>1475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5" t="s">
        <v>1476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5" t="s">
        <v>1477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5" t="s">
        <v>1478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5" t="s">
        <v>1479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5" t="s">
        <v>1480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5" t="s">
        <v>1481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5" t="s">
        <v>1482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5" t="s">
        <v>1483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5" t="s">
        <v>1484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5" t="s">
        <v>1485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5" t="s">
        <v>1486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5" t="s">
        <v>1487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5" t="s">
        <v>1488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5" t="s">
        <v>1489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5" t="s">
        <v>1490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5" t="s">
        <v>1491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5" t="s">
        <v>1492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5" t="s">
        <v>1493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5" t="s">
        <v>1494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5" t="s">
        <v>1495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5" t="s">
        <v>1496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5" t="s">
        <v>1497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5" t="s">
        <v>1498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5" t="s">
        <v>1499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5" t="s">
        <v>1500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5" t="s">
        <v>1501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5" t="s">
        <v>1502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5" t="s">
        <v>1501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5" t="s">
        <v>1503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5" t="s">
        <v>1501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5" t="s">
        <v>523</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5" t="s">
        <v>1504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5" t="s">
        <v>1505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5" t="s">
        <v>1506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5" t="s">
        <v>1507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5" t="s">
        <v>1508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5" t="s">
        <v>1509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5" t="s">
        <v>1510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5" t="s">
        <v>1511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5" t="s">
        <v>1512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5" t="s">
        <v>1513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5" t="s">
        <v>1514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5" t="s">
        <v>1515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5" t="s">
        <v>1516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5" t="s">
        <v>1517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5" t="s">
        <v>1518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5" t="s">
        <v>1519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5" t="s">
        <v>1505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5">
        <v>107060000</v>
      </c>
      <c r="B84" s="88" t="s">
        <v>524</v>
      </c>
      <c r="C84" s="60"/>
      <c r="D84" s="9"/>
      <c r="E84" s="9"/>
      <c r="F84" s="9"/>
      <c r="G84" s="9"/>
      <c r="H84" s="9"/>
      <c r="I84" s="9"/>
      <c r="J84" s="9"/>
      <c r="K84" s="9"/>
      <c r="L84" s="9"/>
      <c r="M84" s="9"/>
      <c r="N84" s="9"/>
      <c r="O84" s="9"/>
      <c r="P84" s="9"/>
      <c r="Q84" s="9"/>
      <c r="R84" s="9"/>
      <c r="S84" s="9"/>
      <c r="T84" s="9"/>
      <c r="U84" s="9"/>
      <c r="V84" s="9"/>
      <c r="W84" s="9"/>
      <c r="X84" s="8">
        <v>405</v>
      </c>
      <c r="Y84" s="55"/>
      <c r="Z84" s="49">
        <v>0.7</v>
      </c>
      <c r="AA84" s="11">
        <v>1.6</v>
      </c>
      <c r="AB84" s="8"/>
      <c r="AC84" s="8"/>
      <c r="AD84" s="8"/>
      <c r="AE84" s="8"/>
    </row>
    <row r="85" spans="1:31" ht="12.75" hidden="1">
      <c r="A85" s="85">
        <v>107060100</v>
      </c>
      <c r="B85" s="88" t="s">
        <v>525</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5">
        <v>107060200</v>
      </c>
      <c r="B86" s="88" t="s">
        <v>526</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5" t="s">
        <v>1520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5" t="s">
        <v>1521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5" t="s">
        <v>1522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5" t="s">
        <v>1523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5" t="s">
        <v>1524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5" t="s">
        <v>1525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5" t="s">
        <v>1526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5" t="s">
        <v>1527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5" t="s">
        <v>1528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5" t="s">
        <v>1529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5" t="s">
        <v>1530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5" t="s">
        <v>1531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5" t="s">
        <v>1532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5" t="s">
        <v>1533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5" t="s">
        <v>1534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5" t="s">
        <v>1535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5" t="s">
        <v>1536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5" t="s">
        <v>1535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5" t="s">
        <v>1537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5" t="s">
        <v>1538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5" t="s">
        <v>1539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5" t="s">
        <v>1540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5" t="s">
        <v>1541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5" t="s">
        <v>1542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5" t="s">
        <v>1543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5" t="s">
        <v>1544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5" t="s">
        <v>1545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5" t="s">
        <v>1546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5" t="s">
        <v>1547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5" t="s">
        <v>1548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5" t="s">
        <v>1549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5" t="s">
        <v>1550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5" t="s">
        <v>1551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5" t="s">
        <v>1552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5" t="s">
        <v>1553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5" t="s">
        <v>1554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5" t="s">
        <v>1555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5" t="s">
        <v>1556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5" t="s">
        <v>1557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5" t="s">
        <v>1558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5" t="s">
        <v>1559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5" t="s">
        <v>1560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5" t="s">
        <v>1561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5" t="s">
        <v>1562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5" t="s">
        <v>1563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5" t="s">
        <v>1564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5" t="s">
        <v>1565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5" t="s">
        <v>1566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5" t="s">
        <v>1567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5" t="s">
        <v>1568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5" t="s">
        <v>1569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5" t="s">
        <v>1570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5" t="s">
        <v>1571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5" t="s">
        <v>1572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5" t="s">
        <v>1573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5" t="s">
        <v>1574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5" t="s">
        <v>1575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5" t="s">
        <v>1576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5" t="s">
        <v>1577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5" t="s">
        <v>1578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5" t="s">
        <v>1579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5" t="s">
        <v>1580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5" t="s">
        <v>1581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5" t="s">
        <v>1582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5" t="s">
        <v>1583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5" t="s">
        <v>1584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5" t="s">
        <v>1585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5" t="s">
        <v>1586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5" t="s">
        <v>1587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5" t="s">
        <v>1588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5" t="s">
        <v>1589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5" t="s">
        <v>1590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5" t="s">
        <v>1591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5" t="s">
        <v>1592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5" t="s">
        <v>1593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5" t="s">
        <v>1594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5" t="s">
        <v>1595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5" t="s">
        <v>1596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5" t="s">
        <v>1597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5" t="s">
        <v>1598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5" t="s">
        <v>1599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5" t="s">
        <v>1600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5" t="s">
        <v>1595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5" t="s">
        <v>1596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5" t="s">
        <v>1597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5" t="s">
        <v>1601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5" t="s">
        <v>1602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5" t="s">
        <v>1598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5" t="s">
        <v>1603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5" t="s">
        <v>1604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5" t="s">
        <v>1605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5" t="s">
        <v>1606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5" t="s">
        <v>1598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5" t="s">
        <v>1607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5" t="s">
        <v>1608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5" t="s">
        <v>1609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5" t="s">
        <v>1610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5" t="s">
        <v>1611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5" t="s">
        <v>1612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5" t="s">
        <v>1613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5" t="s">
        <v>1614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5" t="s">
        <v>1615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5" t="s">
        <v>1616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5" t="s">
        <v>1617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5" t="s">
        <v>1618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5" t="s">
        <v>1619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5" t="s">
        <v>1620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5" t="s">
        <v>1621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5" t="s">
        <v>1622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0">
        <v>115000000</v>
      </c>
      <c r="B196" s="81" t="s">
        <v>316</v>
      </c>
      <c r="C196" s="60"/>
      <c r="D196" s="82"/>
      <c r="E196" s="82"/>
      <c r="F196" s="82"/>
      <c r="G196" s="82"/>
      <c r="H196" s="82"/>
      <c r="I196" s="82"/>
      <c r="J196" s="82"/>
      <c r="K196" s="82"/>
      <c r="L196" s="82"/>
      <c r="M196" s="82"/>
      <c r="N196" s="82"/>
      <c r="O196" s="82"/>
      <c r="P196" s="82"/>
      <c r="Q196" s="82"/>
      <c r="R196" s="82"/>
      <c r="S196" s="82"/>
      <c r="T196" s="82"/>
      <c r="U196" s="82"/>
      <c r="V196" s="82"/>
      <c r="W196" s="82"/>
      <c r="X196" s="80">
        <v>407</v>
      </c>
      <c r="Y196" s="80"/>
      <c r="Z196" s="83">
        <v>0.7</v>
      </c>
      <c r="AA196" s="84">
        <v>1.6</v>
      </c>
      <c r="AB196" s="80"/>
      <c r="AC196" s="80"/>
      <c r="AD196" s="80"/>
      <c r="AE196" s="80"/>
    </row>
    <row r="197" spans="1:31" ht="12.75" customHeight="1">
      <c r="A197" s="73">
        <v>115000000</v>
      </c>
      <c r="B197" s="74" t="s">
        <v>381</v>
      </c>
      <c r="C197" s="79"/>
      <c r="D197" s="68"/>
      <c r="E197" s="68"/>
      <c r="F197" s="68"/>
      <c r="G197" s="68"/>
      <c r="H197" s="68"/>
      <c r="I197" s="68"/>
      <c r="J197" s="68"/>
      <c r="K197" s="68"/>
      <c r="L197" s="68"/>
      <c r="M197" s="68"/>
      <c r="N197" s="68"/>
      <c r="O197" s="68"/>
      <c r="P197" s="68"/>
      <c r="Q197" s="68"/>
      <c r="R197" s="68"/>
      <c r="S197" s="68"/>
      <c r="T197" s="68"/>
      <c r="U197" s="68"/>
      <c r="V197" s="68"/>
      <c r="W197" s="68"/>
      <c r="X197" s="73">
        <v>407</v>
      </c>
      <c r="Y197" s="75"/>
      <c r="Z197" s="76">
        <v>0.7</v>
      </c>
      <c r="AA197" s="77">
        <v>1.6</v>
      </c>
      <c r="AB197" s="73"/>
      <c r="AC197" s="73"/>
      <c r="AD197" s="73"/>
      <c r="AE197" s="73"/>
    </row>
    <row r="198" spans="1:31" ht="12.75">
      <c r="A198" s="73">
        <v>600060000</v>
      </c>
      <c r="B198" s="74" t="s">
        <v>1456</v>
      </c>
      <c r="C198" s="67"/>
      <c r="D198" s="68"/>
      <c r="E198" s="68"/>
      <c r="F198" s="68"/>
      <c r="G198" s="68"/>
      <c r="H198" s="68"/>
      <c r="I198" s="68"/>
      <c r="J198" s="68"/>
      <c r="K198" s="68"/>
      <c r="L198" s="68"/>
      <c r="M198" s="68"/>
      <c r="N198" s="68"/>
      <c r="O198" s="68"/>
      <c r="P198" s="68"/>
      <c r="Q198" s="68"/>
      <c r="R198" s="68"/>
      <c r="S198" s="68"/>
      <c r="T198" s="68"/>
      <c r="U198" s="68"/>
      <c r="V198" s="68"/>
      <c r="W198" s="68"/>
      <c r="X198" s="73">
        <v>255</v>
      </c>
      <c r="Y198" s="75"/>
      <c r="Z198" s="76">
        <v>0.7</v>
      </c>
      <c r="AA198" s="77">
        <v>1.6</v>
      </c>
      <c r="AB198" s="73"/>
      <c r="AC198" s="73"/>
      <c r="AD198" s="73"/>
      <c r="AE198" s="73"/>
    </row>
    <row r="199" spans="1:31" ht="12.75">
      <c r="A199" s="73">
        <v>600080000</v>
      </c>
      <c r="B199" s="74" t="s">
        <v>1623</v>
      </c>
      <c r="C199" s="67"/>
      <c r="D199" s="68"/>
      <c r="E199" s="68"/>
      <c r="F199" s="68"/>
      <c r="G199" s="68"/>
      <c r="H199" s="68"/>
      <c r="I199" s="68"/>
      <c r="J199" s="68"/>
      <c r="K199" s="68"/>
      <c r="L199" s="68"/>
      <c r="M199" s="68"/>
      <c r="N199" s="68"/>
      <c r="O199" s="68"/>
      <c r="P199" s="68"/>
      <c r="Q199" s="68"/>
      <c r="R199" s="68"/>
      <c r="S199" s="68"/>
      <c r="T199" s="68"/>
      <c r="U199" s="68"/>
      <c r="V199" s="68"/>
      <c r="W199" s="68"/>
      <c r="X199" s="73">
        <v>239</v>
      </c>
      <c r="Y199" s="75"/>
      <c r="Z199" s="76">
        <v>0.7</v>
      </c>
      <c r="AA199" s="77">
        <v>1.6</v>
      </c>
      <c r="AB199" s="73"/>
      <c r="AC199" s="73"/>
      <c r="AD199" s="73"/>
      <c r="AE199" s="73"/>
    </row>
    <row r="200" spans="1:31" ht="12.75">
      <c r="A200" s="73">
        <v>600110000</v>
      </c>
      <c r="B200" s="74" t="s">
        <v>1428</v>
      </c>
      <c r="C200" s="67"/>
      <c r="D200" s="68"/>
      <c r="E200" s="68"/>
      <c r="F200" s="68"/>
      <c r="G200" s="68"/>
      <c r="H200" s="68"/>
      <c r="I200" s="68"/>
      <c r="J200" s="68"/>
      <c r="K200" s="68"/>
      <c r="L200" s="68"/>
      <c r="M200" s="68"/>
      <c r="N200" s="68"/>
      <c r="O200" s="68"/>
      <c r="P200" s="68"/>
      <c r="Q200" s="68"/>
      <c r="R200" s="68"/>
      <c r="S200" s="68"/>
      <c r="T200" s="68"/>
      <c r="U200" s="68"/>
      <c r="V200" s="68"/>
      <c r="W200" s="68"/>
      <c r="X200" s="73">
        <v>180</v>
      </c>
      <c r="Y200" s="75"/>
      <c r="Z200" s="76">
        <v>0.7</v>
      </c>
      <c r="AA200" s="77">
        <v>1.6</v>
      </c>
      <c r="AB200" s="73"/>
      <c r="AC200" s="73"/>
      <c r="AD200" s="73"/>
      <c r="AE200" s="73"/>
    </row>
    <row r="201" spans="1:31" ht="12.75">
      <c r="A201" s="73">
        <v>600020000</v>
      </c>
      <c r="B201" s="74" t="s">
        <v>283</v>
      </c>
      <c r="C201" s="67"/>
      <c r="D201" s="68"/>
      <c r="E201" s="68"/>
      <c r="F201" s="68"/>
      <c r="G201" s="68"/>
      <c r="H201" s="68"/>
      <c r="I201" s="68"/>
      <c r="J201" s="68"/>
      <c r="K201" s="68"/>
      <c r="L201" s="68"/>
      <c r="M201" s="68"/>
      <c r="N201" s="68"/>
      <c r="O201" s="68"/>
      <c r="P201" s="68"/>
      <c r="Q201" s="68"/>
      <c r="R201" s="68"/>
      <c r="S201" s="68"/>
      <c r="T201" s="68"/>
      <c r="U201" s="68"/>
      <c r="V201" s="68"/>
      <c r="W201" s="68"/>
      <c r="X201" s="73">
        <v>145</v>
      </c>
      <c r="Y201" s="75"/>
      <c r="Z201" s="76">
        <v>0.7</v>
      </c>
      <c r="AA201" s="77">
        <v>1.6</v>
      </c>
      <c r="AB201" s="73"/>
      <c r="AC201" s="73"/>
      <c r="AD201" s="73"/>
      <c r="AE201" s="73"/>
    </row>
    <row r="202" spans="1:31" ht="12.75">
      <c r="A202" s="73">
        <v>600140000</v>
      </c>
      <c r="B202" s="74" t="s">
        <v>516</v>
      </c>
      <c r="C202" s="67"/>
      <c r="D202" s="68"/>
      <c r="E202" s="68"/>
      <c r="F202" s="68"/>
      <c r="G202" s="68"/>
      <c r="H202" s="68"/>
      <c r="I202" s="68"/>
      <c r="J202" s="68"/>
      <c r="K202" s="68"/>
      <c r="L202" s="68"/>
      <c r="M202" s="68"/>
      <c r="N202" s="68"/>
      <c r="O202" s="68"/>
      <c r="P202" s="68"/>
      <c r="Q202" s="68"/>
      <c r="R202" s="68"/>
      <c r="S202" s="68"/>
      <c r="T202" s="68"/>
      <c r="U202" s="68"/>
      <c r="V202" s="68"/>
      <c r="W202" s="68"/>
      <c r="X202" s="73">
        <v>177</v>
      </c>
      <c r="Y202" s="75"/>
      <c r="Z202" s="76">
        <v>0.7</v>
      </c>
      <c r="AA202" s="77">
        <v>1.6</v>
      </c>
      <c r="AB202" s="73"/>
      <c r="AC202" s="73"/>
      <c r="AD202" s="73"/>
      <c r="AE202" s="73"/>
    </row>
    <row r="203" spans="1:31" ht="12.75" customHeight="1">
      <c r="A203" s="73">
        <v>600140000</v>
      </c>
      <c r="B203" s="74" t="s">
        <v>380</v>
      </c>
      <c r="C203" s="79"/>
      <c r="D203" s="68"/>
      <c r="E203" s="68"/>
      <c r="F203" s="68"/>
      <c r="G203" s="68"/>
      <c r="H203" s="68"/>
      <c r="I203" s="68"/>
      <c r="J203" s="68"/>
      <c r="K203" s="68"/>
      <c r="L203" s="68"/>
      <c r="M203" s="68"/>
      <c r="N203" s="68"/>
      <c r="O203" s="68"/>
      <c r="P203" s="68"/>
      <c r="Q203" s="68"/>
      <c r="R203" s="68"/>
      <c r="S203" s="68"/>
      <c r="T203" s="68"/>
      <c r="U203" s="68"/>
      <c r="V203" s="68"/>
      <c r="W203" s="68"/>
      <c r="X203" s="73">
        <v>177</v>
      </c>
      <c r="Y203" s="75"/>
      <c r="Z203" s="76">
        <v>0.7</v>
      </c>
      <c r="AA203" s="77">
        <v>1.6</v>
      </c>
      <c r="AB203" s="73"/>
      <c r="AC203" s="73"/>
      <c r="AD203" s="73"/>
      <c r="AE203" s="73"/>
    </row>
    <row r="204" spans="1:31" ht="15" customHeight="1">
      <c r="A204" s="105" t="s">
        <v>1822</v>
      </c>
      <c r="B204" s="106"/>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276</v>
      </c>
      <c r="Y204" s="56"/>
      <c r="Z204" s="50" t="s">
        <v>276</v>
      </c>
      <c r="AA204" s="44" t="s">
        <v>276</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alignWithMargins="0">
    <oddFooter>&amp;LBD80D440&amp;C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6"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1"/>
      <c r="B1" s="63" t="s">
        <v>496</v>
      </c>
      <c r="C1" s="97"/>
      <c r="D1" s="61"/>
      <c r="E1" s="61"/>
      <c r="I1" s="91"/>
      <c r="J1" s="91"/>
      <c r="X1" s="37"/>
      <c r="Y1" s="53"/>
      <c r="Z1" s="47"/>
      <c r="AA1" s="42"/>
      <c r="AB1" s="37"/>
      <c r="AC1" s="37"/>
      <c r="AD1" s="37"/>
      <c r="AE1" s="37"/>
      <c r="AF1" s="89"/>
    </row>
    <row r="2" spans="1:32" s="1" customFormat="1" ht="19.5" customHeight="1">
      <c r="A2" s="91"/>
      <c r="B2" s="63" t="s">
        <v>1832</v>
      </c>
      <c r="C2" s="97"/>
      <c r="D2" s="61"/>
      <c r="E2" s="61"/>
      <c r="X2" s="37"/>
      <c r="Y2" s="53"/>
      <c r="Z2" s="47"/>
      <c r="AA2" s="42"/>
      <c r="AB2" s="37"/>
      <c r="AC2" s="37"/>
      <c r="AD2" s="37"/>
      <c r="AE2" s="37"/>
      <c r="AF2" s="89"/>
    </row>
    <row r="3" spans="1:32" s="23" customFormat="1" ht="15" customHeight="1">
      <c r="A3" s="101" t="s">
        <v>1816</v>
      </c>
      <c r="B3" s="99" t="s">
        <v>1817</v>
      </c>
      <c r="C3" s="102" t="s">
        <v>1374</v>
      </c>
      <c r="D3" s="99" t="s">
        <v>1818</v>
      </c>
      <c r="E3" s="99"/>
      <c r="F3" s="99"/>
      <c r="G3" s="99"/>
      <c r="H3" s="99"/>
      <c r="I3" s="99" t="s">
        <v>1828</v>
      </c>
      <c r="J3" s="99"/>
      <c r="K3" s="99"/>
      <c r="L3" s="99"/>
      <c r="M3" s="99"/>
      <c r="N3" s="99" t="s">
        <v>1829</v>
      </c>
      <c r="O3" s="99"/>
      <c r="P3" s="99"/>
      <c r="Q3" s="99"/>
      <c r="R3" s="99"/>
      <c r="S3" s="99" t="s">
        <v>1830</v>
      </c>
      <c r="T3" s="99"/>
      <c r="U3" s="99"/>
      <c r="V3" s="99"/>
      <c r="W3" s="99"/>
      <c r="X3" s="101" t="s">
        <v>517</v>
      </c>
      <c r="Y3" s="96"/>
      <c r="Z3" s="64" t="s">
        <v>1819</v>
      </c>
      <c r="AA3" s="95" t="s">
        <v>1820</v>
      </c>
      <c r="AB3" s="101" t="s">
        <v>1821</v>
      </c>
      <c r="AC3" s="101"/>
      <c r="AD3" s="101"/>
      <c r="AE3" s="101"/>
      <c r="AF3" s="90" t="s">
        <v>528</v>
      </c>
    </row>
    <row r="4" spans="1:32" s="24" customFormat="1" ht="15" customHeight="1">
      <c r="A4" s="101"/>
      <c r="B4" s="99"/>
      <c r="C4" s="103"/>
      <c r="D4" s="100" t="s">
        <v>1822</v>
      </c>
      <c r="E4" s="100" t="s">
        <v>1823</v>
      </c>
      <c r="F4" s="100"/>
      <c r="G4" s="100"/>
      <c r="H4" s="100"/>
      <c r="I4" s="100" t="s">
        <v>1822</v>
      </c>
      <c r="J4" s="100" t="s">
        <v>1823</v>
      </c>
      <c r="K4" s="100"/>
      <c r="L4" s="100"/>
      <c r="M4" s="100"/>
      <c r="N4" s="100" t="s">
        <v>1822</v>
      </c>
      <c r="O4" s="100" t="s">
        <v>1823</v>
      </c>
      <c r="P4" s="100"/>
      <c r="Q4" s="100"/>
      <c r="R4" s="100"/>
      <c r="S4" s="100" t="s">
        <v>1822</v>
      </c>
      <c r="T4" s="100" t="s">
        <v>1823</v>
      </c>
      <c r="U4" s="100"/>
      <c r="V4" s="100"/>
      <c r="W4" s="100"/>
      <c r="X4" s="101"/>
      <c r="Y4" s="96"/>
      <c r="Z4" s="64"/>
      <c r="AA4" s="95"/>
      <c r="AB4" s="33" t="s">
        <v>1831</v>
      </c>
      <c r="AC4" s="33" t="s">
        <v>518</v>
      </c>
      <c r="AD4" s="33" t="s">
        <v>519</v>
      </c>
      <c r="AE4" s="33" t="s">
        <v>520</v>
      </c>
      <c r="AF4" s="30"/>
    </row>
    <row r="5" spans="1:32" s="24" customFormat="1" ht="30" customHeight="1">
      <c r="A5" s="101"/>
      <c r="B5" s="99"/>
      <c r="C5" s="103"/>
      <c r="D5" s="100"/>
      <c r="E5" s="111" t="s">
        <v>1824</v>
      </c>
      <c r="F5" s="111"/>
      <c r="G5" s="100" t="s">
        <v>1825</v>
      </c>
      <c r="H5" s="100"/>
      <c r="I5" s="100"/>
      <c r="J5" s="111" t="s">
        <v>1824</v>
      </c>
      <c r="K5" s="111"/>
      <c r="L5" s="100" t="s">
        <v>1825</v>
      </c>
      <c r="M5" s="100"/>
      <c r="N5" s="100"/>
      <c r="O5" s="111" t="s">
        <v>1824</v>
      </c>
      <c r="P5" s="111"/>
      <c r="Q5" s="100" t="s">
        <v>1825</v>
      </c>
      <c r="R5" s="100"/>
      <c r="S5" s="100"/>
      <c r="T5" s="111" t="s">
        <v>1824</v>
      </c>
      <c r="U5" s="111"/>
      <c r="V5" s="100" t="s">
        <v>1825</v>
      </c>
      <c r="W5" s="100"/>
      <c r="X5" s="101"/>
      <c r="Y5" s="96"/>
      <c r="Z5" s="64"/>
      <c r="AA5" s="95"/>
      <c r="AB5" s="101" t="s">
        <v>511</v>
      </c>
      <c r="AC5" s="101" t="s">
        <v>512</v>
      </c>
      <c r="AD5" s="101" t="s">
        <v>513</v>
      </c>
      <c r="AE5" s="101" t="s">
        <v>514</v>
      </c>
      <c r="AF5" s="30"/>
    </row>
    <row r="6" spans="1:32" s="24" customFormat="1" ht="45" customHeight="1">
      <c r="A6" s="101"/>
      <c r="B6" s="99"/>
      <c r="C6" s="104"/>
      <c r="D6" s="100"/>
      <c r="E6" s="62" t="s">
        <v>1826</v>
      </c>
      <c r="F6" s="2" t="s">
        <v>1827</v>
      </c>
      <c r="G6" s="62" t="s">
        <v>1826</v>
      </c>
      <c r="H6" s="2" t="s">
        <v>1827</v>
      </c>
      <c r="I6" s="100"/>
      <c r="J6" s="62" t="s">
        <v>1826</v>
      </c>
      <c r="K6" s="2" t="s">
        <v>1827</v>
      </c>
      <c r="L6" s="62" t="s">
        <v>1826</v>
      </c>
      <c r="M6" s="2" t="s">
        <v>1827</v>
      </c>
      <c r="N6" s="100"/>
      <c r="O6" s="62" t="s">
        <v>1826</v>
      </c>
      <c r="P6" s="2" t="s">
        <v>1827</v>
      </c>
      <c r="Q6" s="62" t="s">
        <v>1826</v>
      </c>
      <c r="R6" s="2" t="s">
        <v>1827</v>
      </c>
      <c r="S6" s="100"/>
      <c r="T6" s="62" t="s">
        <v>1826</v>
      </c>
      <c r="U6" s="2" t="s">
        <v>1827</v>
      </c>
      <c r="V6" s="62" t="s">
        <v>1826</v>
      </c>
      <c r="W6" s="2" t="s">
        <v>1827</v>
      </c>
      <c r="X6" s="101"/>
      <c r="Y6" s="96"/>
      <c r="Z6" s="64"/>
      <c r="AA6" s="95"/>
      <c r="AB6" s="101"/>
      <c r="AC6" s="101"/>
      <c r="AD6" s="101"/>
      <c r="AE6" s="101"/>
      <c r="AF6" s="30"/>
    </row>
    <row r="7" spans="1:32" s="25" customFormat="1" ht="15" customHeight="1">
      <c r="A7" s="3"/>
      <c r="B7" s="62"/>
      <c r="C7" s="5" t="s">
        <v>528</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09" t="s">
        <v>383</v>
      </c>
      <c r="B8" s="110"/>
      <c r="C8" s="78"/>
      <c r="D8" s="68">
        <f>SUM(E8:H8)</f>
        <v>0</v>
      </c>
      <c r="E8" s="68">
        <f>SUM(E9:E138)</f>
        <v>0</v>
      </c>
      <c r="F8" s="68">
        <f>SUM(F9:F138)</f>
        <v>0</v>
      </c>
      <c r="G8" s="68">
        <f>SUM(G9:G138)</f>
        <v>0</v>
      </c>
      <c r="H8" s="68">
        <f>SUM(H9:H138)</f>
        <v>0</v>
      </c>
      <c r="I8" s="68">
        <f>SUM(J8:M8)</f>
        <v>0</v>
      </c>
      <c r="J8" s="68">
        <f>SUM(J9:J138)</f>
        <v>0</v>
      </c>
      <c r="K8" s="68">
        <f>SUM(K9:K138)</f>
        <v>0</v>
      </c>
      <c r="L8" s="68">
        <f>SUM(L9:L138)</f>
        <v>0</v>
      </c>
      <c r="M8" s="68">
        <f>SUM(M9:M138)</f>
        <v>0</v>
      </c>
      <c r="N8" s="68">
        <f>SUM(O8:R8)</f>
        <v>0</v>
      </c>
      <c r="O8" s="68">
        <f>SUM(O9:O138)</f>
        <v>0</v>
      </c>
      <c r="P8" s="68">
        <f>SUM(P9:P138)</f>
        <v>0</v>
      </c>
      <c r="Q8" s="68">
        <f>SUM(Q9:Q138)</f>
        <v>0</v>
      </c>
      <c r="R8" s="68">
        <f>SUM(R9:R138)</f>
        <v>0</v>
      </c>
      <c r="S8" s="68">
        <f>SUM(T8:W8)</f>
        <v>0</v>
      </c>
      <c r="T8" s="68">
        <f>SUM(T9:T138)</f>
        <v>0</v>
      </c>
      <c r="U8" s="68">
        <f>SUM(U9:U138)</f>
        <v>0</v>
      </c>
      <c r="V8" s="68">
        <f>SUM(V9:V138)</f>
        <v>0</v>
      </c>
      <c r="W8" s="68">
        <f>SUM(W9:W138)</f>
        <v>0</v>
      </c>
      <c r="X8" s="69" t="s">
        <v>276</v>
      </c>
      <c r="Y8" s="70"/>
      <c r="Z8" s="71" t="s">
        <v>276</v>
      </c>
      <c r="AA8" s="72" t="s">
        <v>276</v>
      </c>
      <c r="AB8" s="73">
        <f>SUM(AB9:AB138)</f>
        <v>0</v>
      </c>
      <c r="AC8" s="73">
        <f>SUM(AC9:AC138)</f>
        <v>0</v>
      </c>
      <c r="AD8" s="73">
        <f>SUM(AD9:AD138)</f>
        <v>0</v>
      </c>
      <c r="AE8" s="73">
        <f>SUM(AE9:AE138)</f>
        <v>0</v>
      </c>
    </row>
    <row r="9" spans="1:31" ht="12.75" hidden="1">
      <c r="A9" s="8">
        <v>200000000</v>
      </c>
      <c r="B9" s="65" t="s">
        <v>384</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5" t="s">
        <v>385</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5" t="s">
        <v>386</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5" t="s">
        <v>1637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5" t="s">
        <v>1638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5" t="s">
        <v>1639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5" t="s">
        <v>1640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5" t="s">
        <v>387</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5" t="s">
        <v>388</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5" t="s">
        <v>1637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5" t="s">
        <v>1638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5" t="s">
        <v>1639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5" t="s">
        <v>1640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5" t="s">
        <v>387</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5" t="s">
        <v>389</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5" t="s">
        <v>1637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5" t="s">
        <v>1638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5" t="s">
        <v>1639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5" t="s">
        <v>390</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5" t="s">
        <v>1640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5" t="s">
        <v>391</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5" t="s">
        <v>392</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5" t="s">
        <v>393</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5" t="s">
        <v>394</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5" t="s">
        <v>395</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5" t="s">
        <v>396</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5" t="s">
        <v>1652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5" t="s">
        <v>1653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5" t="s">
        <v>397</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5" t="s">
        <v>398</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5" t="s">
        <v>399</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5" t="s">
        <v>400</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5" t="s">
        <v>401</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5" t="s">
        <v>402</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5" t="s">
        <v>403</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5" t="s">
        <v>404</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5" t="s">
        <v>405</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5" t="s">
        <v>406</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5" t="s">
        <v>407</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5" t="s">
        <v>1659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5" t="s">
        <v>1660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5" t="s">
        <v>408</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5" t="s">
        <v>1662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5" t="s">
        <v>409</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5" t="s">
        <v>410</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5" t="s">
        <v>411</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5" t="s">
        <v>412</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5" t="s">
        <v>413</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5" t="s">
        <v>414</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5" t="s">
        <v>415</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5" t="s">
        <v>416</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5" t="s">
        <v>417</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5" t="s">
        <v>418</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5" t="s">
        <v>419</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5" t="s">
        <v>420</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5" t="s">
        <v>421</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5" t="s">
        <v>422</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5" t="s">
        <v>423</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5" t="s">
        <v>424</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5" t="s">
        <v>425</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5" t="s">
        <v>426</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5" t="s">
        <v>427</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5" t="s">
        <v>428</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5" t="s">
        <v>429</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5" t="s">
        <v>430</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5" t="s">
        <v>431</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5" t="s">
        <v>432</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5" t="s">
        <v>433</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5" t="s">
        <v>434</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5" t="s">
        <v>435</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5" t="s">
        <v>436</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5" t="s">
        <v>437</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5" t="s">
        <v>438</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5" t="s">
        <v>1669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5" t="s">
        <v>1670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5" t="s">
        <v>439</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5" t="s">
        <v>440</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5" t="s">
        <v>1673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5" t="s">
        <v>441</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5" t="s">
        <v>442</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5" t="s">
        <v>443</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5" t="s">
        <v>444</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5" t="s">
        <v>445</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5" t="s">
        <v>446</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5" t="s">
        <v>447</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5" t="s">
        <v>448</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5" t="s">
        <v>449</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5" t="s">
        <v>450</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5" t="s">
        <v>451</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5" t="s">
        <v>452</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5" t="s">
        <v>453</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5" t="s">
        <v>454</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5" t="s">
        <v>455</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5" t="s">
        <v>456</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5" t="s">
        <v>457</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5" t="s">
        <v>458</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5" t="s">
        <v>459</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5" t="s">
        <v>460</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5" t="s">
        <v>461</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5" t="s">
        <v>462</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5" t="s">
        <v>463</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5" t="s">
        <v>464</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5" t="s">
        <v>465</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5" t="s">
        <v>466</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5" t="s">
        <v>467</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5" t="s">
        <v>468</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5" t="s">
        <v>469</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5" t="s">
        <v>470</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5" t="s">
        <v>471</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5" t="s">
        <v>472</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5" t="s">
        <v>473</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5" t="s">
        <v>474</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5" t="s">
        <v>475</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5" t="s">
        <v>476</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5" t="s">
        <v>477</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5" t="s">
        <v>478</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5" t="s">
        <v>479</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5" t="s">
        <v>480</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5" t="s">
        <v>481</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5" t="s">
        <v>482</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5" t="s">
        <v>483</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5" t="s">
        <v>484</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5" t="s">
        <v>485</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5" t="s">
        <v>486</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5" t="s">
        <v>487</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5" t="s">
        <v>488</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5" t="s">
        <v>489</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5" t="s">
        <v>490</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5" t="s">
        <v>491</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0">
        <v>241000000</v>
      </c>
      <c r="B138" s="81" t="s">
        <v>316</v>
      </c>
      <c r="C138" s="60"/>
      <c r="D138" s="82"/>
      <c r="E138" s="82"/>
      <c r="F138" s="82"/>
      <c r="G138" s="82"/>
      <c r="H138" s="82"/>
      <c r="I138" s="82"/>
      <c r="J138" s="82"/>
      <c r="K138" s="82"/>
      <c r="L138" s="82"/>
      <c r="M138" s="82"/>
      <c r="N138" s="82"/>
      <c r="O138" s="82"/>
      <c r="P138" s="82"/>
      <c r="Q138" s="82"/>
      <c r="R138" s="82"/>
      <c r="S138" s="82"/>
      <c r="T138" s="82"/>
      <c r="U138" s="82"/>
      <c r="V138" s="82"/>
      <c r="W138" s="82"/>
      <c r="X138" s="80">
        <v>659</v>
      </c>
      <c r="Y138" s="55"/>
      <c r="Z138" s="83">
        <v>0.6</v>
      </c>
      <c r="AA138" s="84">
        <v>2</v>
      </c>
      <c r="AB138" s="80"/>
      <c r="AC138" s="80"/>
      <c r="AD138" s="80"/>
      <c r="AE138" s="80"/>
    </row>
    <row r="139" spans="1:31" ht="12.75" customHeight="1">
      <c r="A139" s="73">
        <v>221000000</v>
      </c>
      <c r="B139" s="74" t="s">
        <v>492</v>
      </c>
      <c r="C139" s="79"/>
      <c r="D139" s="68"/>
      <c r="E139" s="68"/>
      <c r="F139" s="68"/>
      <c r="G139" s="68"/>
      <c r="H139" s="68"/>
      <c r="I139" s="68"/>
      <c r="J139" s="68"/>
      <c r="K139" s="68"/>
      <c r="L139" s="68"/>
      <c r="M139" s="68"/>
      <c r="N139" s="68"/>
      <c r="O139" s="68"/>
      <c r="P139" s="68"/>
      <c r="Q139" s="68"/>
      <c r="R139" s="68"/>
      <c r="S139" s="68"/>
      <c r="T139" s="68"/>
      <c r="U139" s="68"/>
      <c r="V139" s="68"/>
      <c r="W139" s="68"/>
      <c r="X139" s="73">
        <v>769</v>
      </c>
      <c r="Y139" s="75"/>
      <c r="Z139" s="76">
        <v>0.6</v>
      </c>
      <c r="AA139" s="77">
        <v>2</v>
      </c>
      <c r="AB139" s="73"/>
      <c r="AC139" s="73"/>
      <c r="AD139" s="73"/>
      <c r="AE139" s="73"/>
    </row>
    <row r="140" spans="1:31" ht="12.75">
      <c r="A140" s="73">
        <v>600010000</v>
      </c>
      <c r="B140" s="74" t="s">
        <v>515</v>
      </c>
      <c r="C140" s="67"/>
      <c r="D140" s="68"/>
      <c r="E140" s="68"/>
      <c r="F140" s="68"/>
      <c r="G140" s="68"/>
      <c r="H140" s="68"/>
      <c r="I140" s="68"/>
      <c r="J140" s="68"/>
      <c r="K140" s="68"/>
      <c r="L140" s="68"/>
      <c r="M140" s="68"/>
      <c r="N140" s="68"/>
      <c r="O140" s="68"/>
      <c r="P140" s="68"/>
      <c r="Q140" s="68"/>
      <c r="R140" s="68"/>
      <c r="S140" s="68"/>
      <c r="T140" s="68"/>
      <c r="U140" s="68"/>
      <c r="V140" s="68"/>
      <c r="W140" s="68"/>
      <c r="X140" s="73">
        <v>337</v>
      </c>
      <c r="Y140" s="75"/>
      <c r="Z140" s="76">
        <v>0.6</v>
      </c>
      <c r="AA140" s="77">
        <v>2</v>
      </c>
      <c r="AB140" s="73"/>
      <c r="AC140" s="73"/>
      <c r="AD140" s="73"/>
      <c r="AE140" s="73"/>
    </row>
    <row r="141" spans="1:31" ht="12.75">
      <c r="A141" s="73">
        <v>600120000</v>
      </c>
      <c r="B141" s="74" t="s">
        <v>1756</v>
      </c>
      <c r="C141" s="67"/>
      <c r="D141" s="68"/>
      <c r="E141" s="68"/>
      <c r="F141" s="68"/>
      <c r="G141" s="68"/>
      <c r="H141" s="68"/>
      <c r="I141" s="68"/>
      <c r="J141" s="68"/>
      <c r="K141" s="68"/>
      <c r="L141" s="68"/>
      <c r="M141" s="68"/>
      <c r="N141" s="68"/>
      <c r="O141" s="68"/>
      <c r="P141" s="68"/>
      <c r="Q141" s="68"/>
      <c r="R141" s="68"/>
      <c r="S141" s="68"/>
      <c r="T141" s="68"/>
      <c r="U141" s="68"/>
      <c r="V141" s="68"/>
      <c r="W141" s="68"/>
      <c r="X141" s="73">
        <v>189</v>
      </c>
      <c r="Y141" s="75"/>
      <c r="Z141" s="76">
        <v>0.6</v>
      </c>
      <c r="AA141" s="77">
        <v>2</v>
      </c>
      <c r="AB141" s="73"/>
      <c r="AC141" s="73"/>
      <c r="AD141" s="73"/>
      <c r="AE141" s="73"/>
    </row>
    <row r="142" spans="1:31" ht="12.75">
      <c r="A142" s="73">
        <v>600110000</v>
      </c>
      <c r="B142" s="74" t="s">
        <v>1428</v>
      </c>
      <c r="C142" s="67"/>
      <c r="D142" s="68"/>
      <c r="E142" s="68"/>
      <c r="F142" s="68"/>
      <c r="G142" s="68"/>
      <c r="H142" s="68"/>
      <c r="I142" s="68"/>
      <c r="J142" s="68"/>
      <c r="K142" s="68"/>
      <c r="L142" s="68"/>
      <c r="M142" s="68"/>
      <c r="N142" s="68"/>
      <c r="O142" s="68"/>
      <c r="P142" s="68"/>
      <c r="Q142" s="68"/>
      <c r="R142" s="68"/>
      <c r="S142" s="68"/>
      <c r="T142" s="68"/>
      <c r="U142" s="68"/>
      <c r="V142" s="68"/>
      <c r="W142" s="68"/>
      <c r="X142" s="73">
        <v>213</v>
      </c>
      <c r="Y142" s="75"/>
      <c r="Z142" s="76">
        <v>0.6</v>
      </c>
      <c r="AA142" s="77">
        <v>2</v>
      </c>
      <c r="AB142" s="73"/>
      <c r="AC142" s="73"/>
      <c r="AD142" s="73"/>
      <c r="AE142" s="73"/>
    </row>
    <row r="143" spans="1:31" ht="12.75">
      <c r="A143" s="73">
        <v>600060000</v>
      </c>
      <c r="B143" s="74" t="s">
        <v>1456</v>
      </c>
      <c r="C143" s="67"/>
      <c r="D143" s="68"/>
      <c r="E143" s="68"/>
      <c r="F143" s="68"/>
      <c r="G143" s="68"/>
      <c r="H143" s="68"/>
      <c r="I143" s="68"/>
      <c r="J143" s="68"/>
      <c r="K143" s="68"/>
      <c r="L143" s="68"/>
      <c r="M143" s="68"/>
      <c r="N143" s="68"/>
      <c r="O143" s="68"/>
      <c r="P143" s="68"/>
      <c r="Q143" s="68"/>
      <c r="R143" s="68"/>
      <c r="S143" s="68"/>
      <c r="T143" s="68"/>
      <c r="U143" s="68"/>
      <c r="V143" s="68"/>
      <c r="W143" s="68"/>
      <c r="X143" s="73">
        <v>359</v>
      </c>
      <c r="Y143" s="75"/>
      <c r="Z143" s="76">
        <v>0.6</v>
      </c>
      <c r="AA143" s="77">
        <v>2</v>
      </c>
      <c r="AB143" s="73"/>
      <c r="AC143" s="73"/>
      <c r="AD143" s="73"/>
      <c r="AE143" s="73"/>
    </row>
    <row r="144" spans="1:31" ht="12.75">
      <c r="A144" s="73">
        <v>600080000</v>
      </c>
      <c r="B144" s="74" t="s">
        <v>1623</v>
      </c>
      <c r="C144" s="67"/>
      <c r="D144" s="68"/>
      <c r="E144" s="68"/>
      <c r="F144" s="68"/>
      <c r="G144" s="68"/>
      <c r="H144" s="68"/>
      <c r="I144" s="68"/>
      <c r="J144" s="68"/>
      <c r="K144" s="68"/>
      <c r="L144" s="68"/>
      <c r="M144" s="68"/>
      <c r="N144" s="68"/>
      <c r="O144" s="68"/>
      <c r="P144" s="68"/>
      <c r="Q144" s="68"/>
      <c r="R144" s="68"/>
      <c r="S144" s="68"/>
      <c r="T144" s="68"/>
      <c r="U144" s="68"/>
      <c r="V144" s="68"/>
      <c r="W144" s="68"/>
      <c r="X144" s="73">
        <v>225</v>
      </c>
      <c r="Y144" s="75"/>
      <c r="Z144" s="76">
        <v>0.6</v>
      </c>
      <c r="AA144" s="77">
        <v>2</v>
      </c>
      <c r="AB144" s="73"/>
      <c r="AC144" s="73"/>
      <c r="AD144" s="73"/>
      <c r="AE144" s="73"/>
    </row>
    <row r="145" spans="1:31" ht="12.75" customHeight="1">
      <c r="A145" s="73">
        <v>600020000</v>
      </c>
      <c r="B145" s="74" t="s">
        <v>283</v>
      </c>
      <c r="C145" s="67"/>
      <c r="D145" s="68"/>
      <c r="E145" s="68"/>
      <c r="F145" s="68"/>
      <c r="G145" s="68"/>
      <c r="H145" s="68"/>
      <c r="I145" s="68"/>
      <c r="J145" s="68"/>
      <c r="K145" s="68"/>
      <c r="L145" s="68"/>
      <c r="M145" s="68"/>
      <c r="N145" s="68"/>
      <c r="O145" s="68"/>
      <c r="P145" s="68"/>
      <c r="Q145" s="68"/>
      <c r="R145" s="68"/>
      <c r="S145" s="68"/>
      <c r="T145" s="68"/>
      <c r="U145" s="68"/>
      <c r="V145" s="68"/>
      <c r="W145" s="68"/>
      <c r="X145" s="73">
        <v>205</v>
      </c>
      <c r="Y145" s="75"/>
      <c r="Z145" s="76">
        <v>0.6</v>
      </c>
      <c r="AA145" s="77">
        <v>2</v>
      </c>
      <c r="AB145" s="73"/>
      <c r="AC145" s="73"/>
      <c r="AD145" s="73"/>
      <c r="AE145" s="73"/>
    </row>
    <row r="146" spans="1:31" ht="12.75" customHeight="1">
      <c r="A146" s="73">
        <v>600140000</v>
      </c>
      <c r="B146" s="74" t="s">
        <v>291</v>
      </c>
      <c r="C146" s="67"/>
      <c r="D146" s="68"/>
      <c r="E146" s="68"/>
      <c r="F146" s="68"/>
      <c r="G146" s="68"/>
      <c r="H146" s="68"/>
      <c r="I146" s="68"/>
      <c r="J146" s="68"/>
      <c r="K146" s="68"/>
      <c r="L146" s="68"/>
      <c r="M146" s="68"/>
      <c r="N146" s="68"/>
      <c r="O146" s="68"/>
      <c r="P146" s="68"/>
      <c r="Q146" s="68"/>
      <c r="R146" s="68"/>
      <c r="S146" s="68"/>
      <c r="T146" s="68"/>
      <c r="U146" s="68"/>
      <c r="V146" s="68"/>
      <c r="W146" s="68"/>
      <c r="X146" s="73">
        <v>149</v>
      </c>
      <c r="Y146" s="75"/>
      <c r="Z146" s="76">
        <v>0.6</v>
      </c>
      <c r="AA146" s="77">
        <v>2</v>
      </c>
      <c r="AB146" s="73"/>
      <c r="AC146" s="73"/>
      <c r="AD146" s="73"/>
      <c r="AE146" s="73"/>
    </row>
    <row r="147" spans="1:31" ht="15" customHeight="1">
      <c r="A147" s="105" t="s">
        <v>1822</v>
      </c>
      <c r="B147" s="106"/>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276</v>
      </c>
      <c r="Y147" s="56"/>
      <c r="Z147" s="50" t="s">
        <v>276</v>
      </c>
      <c r="AA147" s="44" t="s">
        <v>276</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alignWithMargins="0">
    <oddFooter>&amp;LBD80D440&amp;C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6"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3" t="s">
        <v>496</v>
      </c>
      <c r="C1" s="97"/>
      <c r="D1" s="61"/>
      <c r="E1" s="61"/>
      <c r="I1" s="94"/>
      <c r="J1" s="94"/>
      <c r="X1" s="37"/>
      <c r="Y1" s="53"/>
      <c r="Z1" s="47"/>
      <c r="AA1" s="42"/>
      <c r="AB1" s="37"/>
      <c r="AC1" s="37"/>
      <c r="AD1" s="37"/>
      <c r="AE1" s="37"/>
      <c r="AF1" s="89"/>
    </row>
    <row r="2" spans="1:32" s="1" customFormat="1" ht="19.5" customHeight="1">
      <c r="A2" s="91"/>
      <c r="B2" s="63" t="s">
        <v>1832</v>
      </c>
      <c r="C2" s="97"/>
      <c r="D2" s="61"/>
      <c r="E2" s="61"/>
      <c r="X2" s="37"/>
      <c r="Y2" s="53"/>
      <c r="Z2" s="47"/>
      <c r="AA2" s="42"/>
      <c r="AB2" s="37"/>
      <c r="AC2" s="37"/>
      <c r="AD2" s="37"/>
      <c r="AE2" s="37"/>
      <c r="AF2" s="89"/>
    </row>
    <row r="3" spans="1:32" s="23" customFormat="1" ht="15" customHeight="1">
      <c r="A3" s="101" t="s">
        <v>1816</v>
      </c>
      <c r="B3" s="99" t="s">
        <v>1817</v>
      </c>
      <c r="C3" s="102" t="s">
        <v>1374</v>
      </c>
      <c r="D3" s="99" t="s">
        <v>1818</v>
      </c>
      <c r="E3" s="99"/>
      <c r="F3" s="99"/>
      <c r="G3" s="99"/>
      <c r="H3" s="99"/>
      <c r="I3" s="99" t="s">
        <v>1828</v>
      </c>
      <c r="J3" s="99"/>
      <c r="K3" s="99"/>
      <c r="L3" s="99"/>
      <c r="M3" s="99"/>
      <c r="N3" s="99" t="s">
        <v>1829</v>
      </c>
      <c r="O3" s="99"/>
      <c r="P3" s="99"/>
      <c r="Q3" s="99"/>
      <c r="R3" s="99"/>
      <c r="S3" s="99" t="s">
        <v>1830</v>
      </c>
      <c r="T3" s="99"/>
      <c r="U3" s="99"/>
      <c r="V3" s="99"/>
      <c r="W3" s="99"/>
      <c r="X3" s="101" t="s">
        <v>517</v>
      </c>
      <c r="Y3" s="96"/>
      <c r="Z3" s="64" t="s">
        <v>1819</v>
      </c>
      <c r="AA3" s="95" t="s">
        <v>1820</v>
      </c>
      <c r="AB3" s="101" t="s">
        <v>1821</v>
      </c>
      <c r="AC3" s="101"/>
      <c r="AD3" s="101"/>
      <c r="AE3" s="101"/>
      <c r="AF3" s="90" t="s">
        <v>528</v>
      </c>
    </row>
    <row r="4" spans="1:32" s="24" customFormat="1" ht="15" customHeight="1">
      <c r="A4" s="101"/>
      <c r="B4" s="99"/>
      <c r="C4" s="103"/>
      <c r="D4" s="100" t="s">
        <v>1822</v>
      </c>
      <c r="E4" s="100" t="s">
        <v>1823</v>
      </c>
      <c r="F4" s="100"/>
      <c r="G4" s="100"/>
      <c r="H4" s="100"/>
      <c r="I4" s="100" t="s">
        <v>1822</v>
      </c>
      <c r="J4" s="100" t="s">
        <v>1823</v>
      </c>
      <c r="K4" s="100"/>
      <c r="L4" s="100"/>
      <c r="M4" s="100"/>
      <c r="N4" s="100" t="s">
        <v>1822</v>
      </c>
      <c r="O4" s="100" t="s">
        <v>1823</v>
      </c>
      <c r="P4" s="100"/>
      <c r="Q4" s="100"/>
      <c r="R4" s="100"/>
      <c r="S4" s="100" t="s">
        <v>1822</v>
      </c>
      <c r="T4" s="100" t="s">
        <v>1823</v>
      </c>
      <c r="U4" s="100"/>
      <c r="V4" s="100"/>
      <c r="W4" s="100"/>
      <c r="X4" s="101"/>
      <c r="Y4" s="96"/>
      <c r="Z4" s="64"/>
      <c r="AA4" s="95"/>
      <c r="AB4" s="33" t="s">
        <v>1831</v>
      </c>
      <c r="AC4" s="33" t="s">
        <v>518</v>
      </c>
      <c r="AD4" s="33" t="s">
        <v>519</v>
      </c>
      <c r="AE4" s="33" t="s">
        <v>520</v>
      </c>
      <c r="AF4" s="30"/>
    </row>
    <row r="5" spans="1:32" s="24" customFormat="1" ht="30" customHeight="1">
      <c r="A5" s="101"/>
      <c r="B5" s="99"/>
      <c r="C5" s="103"/>
      <c r="D5" s="100"/>
      <c r="E5" s="111" t="s">
        <v>1824</v>
      </c>
      <c r="F5" s="111"/>
      <c r="G5" s="100" t="s">
        <v>1825</v>
      </c>
      <c r="H5" s="100"/>
      <c r="I5" s="100"/>
      <c r="J5" s="111" t="s">
        <v>1824</v>
      </c>
      <c r="K5" s="111"/>
      <c r="L5" s="100" t="s">
        <v>1825</v>
      </c>
      <c r="M5" s="100"/>
      <c r="N5" s="100"/>
      <c r="O5" s="111" t="s">
        <v>1824</v>
      </c>
      <c r="P5" s="111"/>
      <c r="Q5" s="100" t="s">
        <v>1825</v>
      </c>
      <c r="R5" s="100"/>
      <c r="S5" s="100"/>
      <c r="T5" s="111" t="s">
        <v>1824</v>
      </c>
      <c r="U5" s="111"/>
      <c r="V5" s="100" t="s">
        <v>1825</v>
      </c>
      <c r="W5" s="100"/>
      <c r="X5" s="101"/>
      <c r="Y5" s="96"/>
      <c r="Z5" s="64"/>
      <c r="AA5" s="95"/>
      <c r="AB5" s="101" t="s">
        <v>511</v>
      </c>
      <c r="AC5" s="101" t="s">
        <v>512</v>
      </c>
      <c r="AD5" s="101" t="s">
        <v>513</v>
      </c>
      <c r="AE5" s="101" t="s">
        <v>514</v>
      </c>
      <c r="AF5" s="30"/>
    </row>
    <row r="6" spans="1:32" s="24" customFormat="1" ht="45" customHeight="1">
      <c r="A6" s="101"/>
      <c r="B6" s="99"/>
      <c r="C6" s="104"/>
      <c r="D6" s="100"/>
      <c r="E6" s="62" t="s">
        <v>1826</v>
      </c>
      <c r="F6" s="2" t="s">
        <v>1827</v>
      </c>
      <c r="G6" s="62" t="s">
        <v>1826</v>
      </c>
      <c r="H6" s="2" t="s">
        <v>1827</v>
      </c>
      <c r="I6" s="100"/>
      <c r="J6" s="62" t="s">
        <v>1826</v>
      </c>
      <c r="K6" s="2" t="s">
        <v>1827</v>
      </c>
      <c r="L6" s="62" t="s">
        <v>1826</v>
      </c>
      <c r="M6" s="2" t="s">
        <v>1827</v>
      </c>
      <c r="N6" s="100"/>
      <c r="O6" s="62" t="s">
        <v>1826</v>
      </c>
      <c r="P6" s="2" t="s">
        <v>1827</v>
      </c>
      <c r="Q6" s="62" t="s">
        <v>1826</v>
      </c>
      <c r="R6" s="2" t="s">
        <v>1827</v>
      </c>
      <c r="S6" s="100"/>
      <c r="T6" s="62" t="s">
        <v>1826</v>
      </c>
      <c r="U6" s="2" t="s">
        <v>1827</v>
      </c>
      <c r="V6" s="62" t="s">
        <v>1826</v>
      </c>
      <c r="W6" s="2" t="s">
        <v>1827</v>
      </c>
      <c r="X6" s="101"/>
      <c r="Y6" s="96"/>
      <c r="Z6" s="64"/>
      <c r="AA6" s="95"/>
      <c r="AB6" s="101"/>
      <c r="AC6" s="101"/>
      <c r="AD6" s="101"/>
      <c r="AE6" s="101"/>
      <c r="AF6" s="30"/>
    </row>
    <row r="7" spans="1:32" s="25" customFormat="1" ht="15" customHeight="1">
      <c r="A7" s="3"/>
      <c r="B7" s="62"/>
      <c r="C7" s="5" t="s">
        <v>528</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09" t="s">
        <v>493</v>
      </c>
      <c r="B8" s="110"/>
      <c r="C8" s="78"/>
      <c r="D8" s="68">
        <f>SUM(E8:H8)</f>
        <v>0</v>
      </c>
      <c r="E8" s="68">
        <f>SUM(E9:E138)</f>
        <v>0</v>
      </c>
      <c r="F8" s="68">
        <f>SUM(F9:F138)</f>
        <v>0</v>
      </c>
      <c r="G8" s="68">
        <f>SUM(G9:G138)</f>
        <v>0</v>
      </c>
      <c r="H8" s="68">
        <f>SUM(H9:H138)</f>
        <v>0</v>
      </c>
      <c r="I8" s="68">
        <f>SUM(J8:M8)</f>
        <v>0</v>
      </c>
      <c r="J8" s="68">
        <f>SUM(J9:J138)</f>
        <v>0</v>
      </c>
      <c r="K8" s="68">
        <f>SUM(K9:K138)</f>
        <v>0</v>
      </c>
      <c r="L8" s="68">
        <f>SUM(L9:L138)</f>
        <v>0</v>
      </c>
      <c r="M8" s="68">
        <f>SUM(M9:M138)</f>
        <v>0</v>
      </c>
      <c r="N8" s="68">
        <f>SUM(O8:R8)</f>
        <v>0</v>
      </c>
      <c r="O8" s="68">
        <f>SUM(O9:O138)</f>
        <v>0</v>
      </c>
      <c r="P8" s="68">
        <f>SUM(P9:P138)</f>
        <v>0</v>
      </c>
      <c r="Q8" s="68">
        <f>SUM(Q9:Q138)</f>
        <v>0</v>
      </c>
      <c r="R8" s="68">
        <f>SUM(R9:R138)</f>
        <v>0</v>
      </c>
      <c r="S8" s="68">
        <f>SUM(T8:W8)</f>
        <v>0</v>
      </c>
      <c r="T8" s="68">
        <f>SUM(T9:T138)</f>
        <v>0</v>
      </c>
      <c r="U8" s="68">
        <f>SUM(U9:U138)</f>
        <v>0</v>
      </c>
      <c r="V8" s="68">
        <f>SUM(V9:V138)</f>
        <v>0</v>
      </c>
      <c r="W8" s="68">
        <f>SUM(W9:W138)</f>
        <v>0</v>
      </c>
      <c r="X8" s="69" t="s">
        <v>276</v>
      </c>
      <c r="Y8" s="70"/>
      <c r="Z8" s="71" t="s">
        <v>276</v>
      </c>
      <c r="AA8" s="72" t="s">
        <v>276</v>
      </c>
      <c r="AB8" s="73">
        <f>SUM(AB9:AB138)</f>
        <v>0</v>
      </c>
      <c r="AC8" s="73">
        <f>SUM(AC9:AC138)</f>
        <v>0</v>
      </c>
      <c r="AD8" s="73">
        <f>SUM(AD9:AD138)</f>
        <v>0</v>
      </c>
      <c r="AE8" s="73">
        <f>SUM(AE9:AE138)</f>
        <v>0</v>
      </c>
    </row>
    <row r="9" spans="1:31" ht="12.75" hidden="1">
      <c r="A9" s="8">
        <v>200000000</v>
      </c>
      <c r="B9" s="65" t="s">
        <v>384</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5" t="s">
        <v>385</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5" t="s">
        <v>386</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5" t="s">
        <v>1637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5" t="s">
        <v>1638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5" t="s">
        <v>1639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5" t="s">
        <v>1640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5" t="s">
        <v>387</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5" t="s">
        <v>388</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5" t="s">
        <v>1637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5" t="s">
        <v>1638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5" t="s">
        <v>1639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5" t="s">
        <v>1640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5" t="s">
        <v>387</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5" t="s">
        <v>389</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5" t="s">
        <v>1637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5" t="s">
        <v>1638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5" t="s">
        <v>1639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5" t="s">
        <v>390</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5" t="s">
        <v>1640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5" t="s">
        <v>391</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5" t="s">
        <v>392</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5" t="s">
        <v>393</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5" t="s">
        <v>394</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5" t="s">
        <v>395</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5" t="s">
        <v>396</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5" t="s">
        <v>1652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5" t="s">
        <v>1653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5" t="s">
        <v>397</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5" t="s">
        <v>398</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5" t="s">
        <v>399</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5" t="s">
        <v>400</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5" t="s">
        <v>401</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5" t="s">
        <v>402</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5" t="s">
        <v>403</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5" t="s">
        <v>404</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5" t="s">
        <v>405</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5" t="s">
        <v>406</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5" t="s">
        <v>407</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5" t="s">
        <v>1659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5" t="s">
        <v>1660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5" t="s">
        <v>408</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5" t="s">
        <v>1662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5" t="s">
        <v>409</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5" t="s">
        <v>410</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5" t="s">
        <v>411</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5" t="s">
        <v>412</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5" t="s">
        <v>413</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5" t="s">
        <v>414</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5" t="s">
        <v>415</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5" t="s">
        <v>416</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5" t="s">
        <v>417</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5" t="s">
        <v>418</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5" t="s">
        <v>419</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5" t="s">
        <v>420</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5" t="s">
        <v>421</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5" t="s">
        <v>422</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5" t="s">
        <v>423</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5" t="s">
        <v>424</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5" t="s">
        <v>425</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5" t="s">
        <v>426</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5" t="s">
        <v>427</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5" t="s">
        <v>428</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5" t="s">
        <v>429</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5" t="s">
        <v>430</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5" t="s">
        <v>431</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5" t="s">
        <v>432</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5" t="s">
        <v>433</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5" t="s">
        <v>434</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5" t="s">
        <v>435</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5" t="s">
        <v>436</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5" t="s">
        <v>437</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5" t="s">
        <v>438</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5" t="s">
        <v>1669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5" t="s">
        <v>1670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5" t="s">
        <v>439</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5" t="s">
        <v>440</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5" t="s">
        <v>1673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5" t="s">
        <v>441</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5" t="s">
        <v>442</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5" t="s">
        <v>443</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5" t="s">
        <v>444</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5" t="s">
        <v>445</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5" t="s">
        <v>446</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5" t="s">
        <v>447</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5" t="s">
        <v>448</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5" t="s">
        <v>449</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5" t="s">
        <v>450</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5" t="s">
        <v>451</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5" t="s">
        <v>452</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5" t="s">
        <v>453</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5" t="s">
        <v>454</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5" t="s">
        <v>455</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5" t="s">
        <v>456</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5" t="s">
        <v>457</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5" t="s">
        <v>458</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5" t="s">
        <v>459</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5" t="s">
        <v>460</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5" t="s">
        <v>461</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5" t="s">
        <v>462</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5" t="s">
        <v>463</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5" t="s">
        <v>464</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5" t="s">
        <v>465</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5" t="s">
        <v>466</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5" t="s">
        <v>467</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5" t="s">
        <v>468</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5" t="s">
        <v>469</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5" t="s">
        <v>470</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5" t="s">
        <v>471</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5" t="s">
        <v>472</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5" t="s">
        <v>473</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5" t="s">
        <v>474</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5" t="s">
        <v>475</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5" t="s">
        <v>476</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5" t="s">
        <v>477</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5" t="s">
        <v>478</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5" t="s">
        <v>479</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5" t="s">
        <v>480</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5" t="s">
        <v>481</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5" t="s">
        <v>482</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5" t="s">
        <v>483</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5" t="s">
        <v>484</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5" t="s">
        <v>485</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5" t="s">
        <v>486</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5" t="s">
        <v>487</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5" t="s">
        <v>488</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5" t="s">
        <v>489</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5" t="s">
        <v>490</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5" t="s">
        <v>491</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0">
        <v>241000000</v>
      </c>
      <c r="B138" s="81" t="s">
        <v>316</v>
      </c>
      <c r="C138" s="60"/>
      <c r="D138" s="82"/>
      <c r="E138" s="82"/>
      <c r="F138" s="82"/>
      <c r="G138" s="82"/>
      <c r="H138" s="82"/>
      <c r="I138" s="82"/>
      <c r="J138" s="82"/>
      <c r="K138" s="82"/>
      <c r="L138" s="82"/>
      <c r="M138" s="82"/>
      <c r="N138" s="82"/>
      <c r="O138" s="82"/>
      <c r="P138" s="82"/>
      <c r="Q138" s="82"/>
      <c r="R138" s="82"/>
      <c r="S138" s="82"/>
      <c r="T138" s="82"/>
      <c r="U138" s="82"/>
      <c r="V138" s="82"/>
      <c r="W138" s="82"/>
      <c r="X138" s="80">
        <v>506</v>
      </c>
      <c r="Y138" s="55"/>
      <c r="Z138" s="83">
        <v>1</v>
      </c>
      <c r="AA138" s="84">
        <v>1.6</v>
      </c>
      <c r="AB138" s="80"/>
      <c r="AC138" s="80"/>
      <c r="AD138" s="80"/>
      <c r="AE138" s="80"/>
    </row>
    <row r="139" spans="1:31" ht="12.75" customHeight="1">
      <c r="A139" s="73">
        <v>231010000</v>
      </c>
      <c r="B139" s="74" t="s">
        <v>494</v>
      </c>
      <c r="C139" s="67"/>
      <c r="D139" s="68"/>
      <c r="E139" s="68"/>
      <c r="F139" s="68"/>
      <c r="G139" s="68"/>
      <c r="H139" s="68"/>
      <c r="I139" s="68"/>
      <c r="J139" s="68"/>
      <c r="K139" s="68"/>
      <c r="L139" s="68"/>
      <c r="M139" s="68"/>
      <c r="N139" s="68"/>
      <c r="O139" s="68"/>
      <c r="P139" s="68"/>
      <c r="Q139" s="68"/>
      <c r="R139" s="68"/>
      <c r="S139" s="68"/>
      <c r="T139" s="68"/>
      <c r="U139" s="68"/>
      <c r="V139" s="68"/>
      <c r="W139" s="68"/>
      <c r="X139" s="73">
        <v>583</v>
      </c>
      <c r="Y139" s="75"/>
      <c r="Z139" s="76">
        <v>1</v>
      </c>
      <c r="AA139" s="77">
        <v>1.6</v>
      </c>
      <c r="AB139" s="73"/>
      <c r="AC139" s="73"/>
      <c r="AD139" s="73"/>
      <c r="AE139" s="73"/>
    </row>
    <row r="140" spans="1:31" ht="12.75">
      <c r="A140" s="73">
        <v>231020000</v>
      </c>
      <c r="B140" s="74" t="s">
        <v>495</v>
      </c>
      <c r="C140" s="67"/>
      <c r="D140" s="68"/>
      <c r="E140" s="68"/>
      <c r="F140" s="68"/>
      <c r="G140" s="68"/>
      <c r="H140" s="68"/>
      <c r="I140" s="68"/>
      <c r="J140" s="68"/>
      <c r="K140" s="68"/>
      <c r="L140" s="68"/>
      <c r="M140" s="68"/>
      <c r="N140" s="68"/>
      <c r="O140" s="68"/>
      <c r="P140" s="68"/>
      <c r="Q140" s="68"/>
      <c r="R140" s="68"/>
      <c r="S140" s="68"/>
      <c r="T140" s="68"/>
      <c r="U140" s="68"/>
      <c r="V140" s="68"/>
      <c r="W140" s="68"/>
      <c r="X140" s="73">
        <v>464</v>
      </c>
      <c r="Y140" s="75"/>
      <c r="Z140" s="76">
        <v>1</v>
      </c>
      <c r="AA140" s="77">
        <v>1.6</v>
      </c>
      <c r="AB140" s="73"/>
      <c r="AC140" s="73"/>
      <c r="AD140" s="73"/>
      <c r="AE140" s="73"/>
    </row>
    <row r="141" spans="1:31" ht="12.75">
      <c r="A141" s="73">
        <v>600060000</v>
      </c>
      <c r="B141" s="74" t="s">
        <v>1456</v>
      </c>
      <c r="C141" s="67"/>
      <c r="D141" s="68"/>
      <c r="E141" s="68"/>
      <c r="F141" s="68"/>
      <c r="G141" s="68"/>
      <c r="H141" s="68"/>
      <c r="I141" s="68"/>
      <c r="J141" s="68"/>
      <c r="K141" s="68"/>
      <c r="L141" s="68"/>
      <c r="M141" s="68"/>
      <c r="N141" s="68"/>
      <c r="O141" s="68"/>
      <c r="P141" s="68"/>
      <c r="Q141" s="68"/>
      <c r="R141" s="68"/>
      <c r="S141" s="68"/>
      <c r="T141" s="68"/>
      <c r="U141" s="68"/>
      <c r="V141" s="68"/>
      <c r="W141" s="68"/>
      <c r="X141" s="73">
        <v>502</v>
      </c>
      <c r="Y141" s="75"/>
      <c r="Z141" s="76">
        <v>1</v>
      </c>
      <c r="AA141" s="77">
        <v>1.6</v>
      </c>
      <c r="AB141" s="73"/>
      <c r="AC141" s="73"/>
      <c r="AD141" s="73"/>
      <c r="AE141" s="73"/>
    </row>
    <row r="142" spans="1:31" ht="12.75">
      <c r="A142" s="73">
        <v>600080000</v>
      </c>
      <c r="B142" s="74" t="s">
        <v>1623</v>
      </c>
      <c r="C142" s="67"/>
      <c r="D142" s="68"/>
      <c r="E142" s="68"/>
      <c r="F142" s="68"/>
      <c r="G142" s="68"/>
      <c r="H142" s="68"/>
      <c r="I142" s="68"/>
      <c r="J142" s="68"/>
      <c r="K142" s="68"/>
      <c r="L142" s="68"/>
      <c r="M142" s="68"/>
      <c r="N142" s="68"/>
      <c r="O142" s="68"/>
      <c r="P142" s="68"/>
      <c r="Q142" s="68"/>
      <c r="R142" s="68"/>
      <c r="S142" s="68"/>
      <c r="T142" s="68"/>
      <c r="U142" s="68"/>
      <c r="V142" s="68"/>
      <c r="W142" s="68"/>
      <c r="X142" s="73">
        <v>245</v>
      </c>
      <c r="Y142" s="75"/>
      <c r="Z142" s="76">
        <v>1</v>
      </c>
      <c r="AA142" s="77">
        <v>1.6</v>
      </c>
      <c r="AB142" s="73"/>
      <c r="AC142" s="73"/>
      <c r="AD142" s="73"/>
      <c r="AE142" s="73"/>
    </row>
    <row r="143" spans="1:31" ht="12.75">
      <c r="A143" s="73">
        <v>600110000</v>
      </c>
      <c r="B143" s="74" t="s">
        <v>1428</v>
      </c>
      <c r="C143" s="67"/>
      <c r="D143" s="68"/>
      <c r="E143" s="68"/>
      <c r="F143" s="68"/>
      <c r="G143" s="68"/>
      <c r="H143" s="68"/>
      <c r="I143" s="68"/>
      <c r="J143" s="68"/>
      <c r="K143" s="68"/>
      <c r="L143" s="68"/>
      <c r="M143" s="68"/>
      <c r="N143" s="68"/>
      <c r="O143" s="68"/>
      <c r="P143" s="68"/>
      <c r="Q143" s="68"/>
      <c r="R143" s="68"/>
      <c r="S143" s="68"/>
      <c r="T143" s="68"/>
      <c r="U143" s="68"/>
      <c r="V143" s="68"/>
      <c r="W143" s="68"/>
      <c r="X143" s="73">
        <v>235</v>
      </c>
      <c r="Y143" s="75"/>
      <c r="Z143" s="76">
        <v>1</v>
      </c>
      <c r="AA143" s="77">
        <v>1.6</v>
      </c>
      <c r="AB143" s="73"/>
      <c r="AC143" s="73"/>
      <c r="AD143" s="73"/>
      <c r="AE143" s="73"/>
    </row>
    <row r="144" spans="1:31" ht="12.75">
      <c r="A144" s="73">
        <v>600020000</v>
      </c>
      <c r="B144" s="74" t="s">
        <v>283</v>
      </c>
      <c r="C144" s="67"/>
      <c r="D144" s="68"/>
      <c r="E144" s="68"/>
      <c r="F144" s="68"/>
      <c r="G144" s="68"/>
      <c r="H144" s="68"/>
      <c r="I144" s="68"/>
      <c r="J144" s="68"/>
      <c r="K144" s="68"/>
      <c r="L144" s="68"/>
      <c r="M144" s="68"/>
      <c r="N144" s="68"/>
      <c r="O144" s="68"/>
      <c r="P144" s="68"/>
      <c r="Q144" s="68"/>
      <c r="R144" s="68"/>
      <c r="S144" s="68"/>
      <c r="T144" s="68"/>
      <c r="U144" s="68"/>
      <c r="V144" s="68"/>
      <c r="W144" s="68"/>
      <c r="X144" s="73">
        <v>144</v>
      </c>
      <c r="Y144" s="75"/>
      <c r="Z144" s="76">
        <v>1</v>
      </c>
      <c r="AA144" s="77">
        <v>1.6</v>
      </c>
      <c r="AB144" s="73"/>
      <c r="AC144" s="73"/>
      <c r="AD144" s="73"/>
      <c r="AE144" s="73"/>
    </row>
    <row r="145" spans="1:31" ht="12.75" customHeight="1">
      <c r="A145" s="73">
        <v>600140000</v>
      </c>
      <c r="B145" s="74" t="s">
        <v>516</v>
      </c>
      <c r="C145" s="67"/>
      <c r="D145" s="68"/>
      <c r="E145" s="68"/>
      <c r="F145" s="68"/>
      <c r="G145" s="68"/>
      <c r="H145" s="68"/>
      <c r="I145" s="68"/>
      <c r="J145" s="68"/>
      <c r="K145" s="68"/>
      <c r="L145" s="68"/>
      <c r="M145" s="68"/>
      <c r="N145" s="68"/>
      <c r="O145" s="68"/>
      <c r="P145" s="68"/>
      <c r="Q145" s="68"/>
      <c r="R145" s="68"/>
      <c r="S145" s="68"/>
      <c r="T145" s="68"/>
      <c r="U145" s="68"/>
      <c r="V145" s="68"/>
      <c r="W145" s="68"/>
      <c r="X145" s="73">
        <v>229</v>
      </c>
      <c r="Y145" s="75"/>
      <c r="Z145" s="76">
        <v>1</v>
      </c>
      <c r="AA145" s="77">
        <v>1.6</v>
      </c>
      <c r="AB145" s="73"/>
      <c r="AC145" s="73"/>
      <c r="AD145" s="73"/>
      <c r="AE145" s="73"/>
    </row>
    <row r="146" spans="1:31" ht="12.75" customHeight="1">
      <c r="A146" s="73">
        <v>600140000</v>
      </c>
      <c r="B146" s="74" t="s">
        <v>291</v>
      </c>
      <c r="C146" s="67"/>
      <c r="D146" s="68"/>
      <c r="E146" s="68"/>
      <c r="F146" s="68"/>
      <c r="G146" s="68"/>
      <c r="H146" s="68"/>
      <c r="I146" s="68"/>
      <c r="J146" s="68"/>
      <c r="K146" s="68"/>
      <c r="L146" s="68"/>
      <c r="M146" s="68"/>
      <c r="N146" s="68"/>
      <c r="O146" s="68"/>
      <c r="P146" s="68"/>
      <c r="Q146" s="68"/>
      <c r="R146" s="68"/>
      <c r="S146" s="68"/>
      <c r="T146" s="68"/>
      <c r="U146" s="68"/>
      <c r="V146" s="68"/>
      <c r="W146" s="68"/>
      <c r="X146" s="73">
        <v>229</v>
      </c>
      <c r="Y146" s="75"/>
      <c r="Z146" s="76">
        <v>1</v>
      </c>
      <c r="AA146" s="77">
        <v>1.6</v>
      </c>
      <c r="AB146" s="73"/>
      <c r="AC146" s="73"/>
      <c r="AD146" s="73"/>
      <c r="AE146" s="73"/>
    </row>
    <row r="147" spans="1:31" ht="15" customHeight="1">
      <c r="A147" s="105" t="s">
        <v>1822</v>
      </c>
      <c r="B147" s="106"/>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276</v>
      </c>
      <c r="Y147" s="56"/>
      <c r="Z147" s="50" t="s">
        <v>276</v>
      </c>
      <c r="AA147" s="44" t="s">
        <v>276</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alignWithMargins="0">
    <oddFooter>&amp;LBD80D440&amp;C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4" t="s">
        <v>694</v>
      </c>
      <c r="B1" s="114"/>
      <c r="C1" s="114"/>
      <c r="D1" s="114"/>
      <c r="E1" s="114"/>
      <c r="F1" s="114"/>
      <c r="G1" s="114"/>
      <c r="H1" s="114"/>
      <c r="I1" s="114"/>
      <c r="J1" s="114"/>
      <c r="K1" s="29"/>
    </row>
    <row r="2" spans="1:11" s="24" customFormat="1" ht="25.5" customHeight="1">
      <c r="A2" s="100" t="s">
        <v>682</v>
      </c>
      <c r="B2" s="115"/>
      <c r="C2" s="101" t="s">
        <v>1818</v>
      </c>
      <c r="D2" s="101" t="s">
        <v>1828</v>
      </c>
      <c r="E2" s="101" t="s">
        <v>1829</v>
      </c>
      <c r="F2" s="101" t="s">
        <v>1830</v>
      </c>
      <c r="G2" s="101" t="s">
        <v>1821</v>
      </c>
      <c r="H2" s="101"/>
      <c r="I2" s="101"/>
      <c r="J2" s="101"/>
      <c r="K2" s="30"/>
    </row>
    <row r="3" spans="1:11" s="24" customFormat="1" ht="12.75">
      <c r="A3" s="100"/>
      <c r="B3" s="116"/>
      <c r="C3" s="101"/>
      <c r="D3" s="101"/>
      <c r="E3" s="101"/>
      <c r="F3" s="101"/>
      <c r="G3" s="33" t="s">
        <v>683</v>
      </c>
      <c r="H3" s="33" t="s">
        <v>684</v>
      </c>
      <c r="I3" s="33" t="s">
        <v>685</v>
      </c>
      <c r="J3" s="33" t="s">
        <v>686</v>
      </c>
      <c r="K3" s="30"/>
    </row>
    <row r="4" spans="1:11" s="25" customFormat="1" ht="12.75">
      <c r="A4" s="4">
        <v>1</v>
      </c>
      <c r="B4" s="16"/>
      <c r="C4" s="3">
        <v>2</v>
      </c>
      <c r="D4" s="3">
        <v>3</v>
      </c>
      <c r="E4" s="3">
        <v>4</v>
      </c>
      <c r="F4" s="3">
        <v>5</v>
      </c>
      <c r="G4" s="3">
        <v>6</v>
      </c>
      <c r="H4" s="3">
        <v>7</v>
      </c>
      <c r="I4" s="3">
        <v>8</v>
      </c>
      <c r="J4" s="3">
        <v>9</v>
      </c>
      <c r="K4" s="31"/>
    </row>
    <row r="5" spans="1:11" s="26" customFormat="1" ht="12.75">
      <c r="A5" s="7" t="s">
        <v>687</v>
      </c>
      <c r="B5" s="17"/>
      <c r="C5" s="34"/>
      <c r="D5" s="34"/>
      <c r="E5" s="34"/>
      <c r="F5" s="34"/>
      <c r="G5" s="34"/>
      <c r="H5" s="34"/>
      <c r="I5" s="34"/>
      <c r="J5" s="34"/>
      <c r="K5" s="29"/>
    </row>
    <row r="6" spans="1:11" s="26" customFormat="1" ht="12.75">
      <c r="A6" s="18" t="s">
        <v>695</v>
      </c>
      <c r="B6" s="19"/>
      <c r="C6" s="35">
        <f>SUM(C7:C35)</f>
        <v>1123</v>
      </c>
      <c r="D6" s="35">
        <f>SUM(D7:D35)</f>
        <v>3863</v>
      </c>
      <c r="E6" s="35">
        <f>SUM(E7:E35)</f>
        <v>4054</v>
      </c>
      <c r="F6" s="35">
        <f>SUM(F7:F35)</f>
        <v>932</v>
      </c>
      <c r="G6" s="35">
        <f>SUM(G7:G35)</f>
        <v>5506.94033333333</v>
      </c>
      <c r="H6" s="35">
        <f>SUM(H7:H35)</f>
        <v>10175.8044999999</v>
      </c>
      <c r="I6" s="35">
        <f>SUM(I7:I35)</f>
        <v>10452.6258333332</v>
      </c>
      <c r="J6" s="35">
        <f>SUM(J7:J35)</f>
        <v>5230.119</v>
      </c>
      <c r="K6" s="29"/>
    </row>
    <row r="7" spans="1:10" ht="12.75" hidden="1">
      <c r="A7" s="9" t="s">
        <v>696</v>
      </c>
      <c r="B7" s="20"/>
      <c r="C7" s="8"/>
      <c r="D7" s="8"/>
      <c r="E7" s="8"/>
      <c r="F7" s="8"/>
      <c r="G7" s="8"/>
      <c r="H7" s="8"/>
      <c r="I7" s="8"/>
      <c r="J7" s="8"/>
    </row>
    <row r="8" spans="1:10" ht="12.75" hidden="1">
      <c r="A8" s="9" t="s">
        <v>697</v>
      </c>
      <c r="B8" s="20"/>
      <c r="C8" s="8"/>
      <c r="D8" s="8"/>
      <c r="E8" s="8"/>
      <c r="F8" s="8"/>
      <c r="G8" s="8"/>
      <c r="H8" s="8"/>
      <c r="I8" s="8"/>
      <c r="J8" s="8"/>
    </row>
    <row r="9" spans="1:10" ht="12.75" hidden="1">
      <c r="A9" s="9" t="s">
        <v>698</v>
      </c>
      <c r="B9" s="20"/>
      <c r="C9" s="8"/>
      <c r="D9" s="8"/>
      <c r="E9" s="8"/>
      <c r="F9" s="8"/>
      <c r="G9" s="8"/>
      <c r="H9" s="8"/>
      <c r="I9" s="8"/>
      <c r="J9" s="8"/>
    </row>
    <row r="10" spans="1:10" ht="12.75">
      <c r="A10" s="9" t="s">
        <v>699</v>
      </c>
      <c r="B10" s="20">
        <v>5140</v>
      </c>
      <c r="C10" s="8">
        <v>1123</v>
      </c>
      <c r="D10" s="8">
        <v>3863</v>
      </c>
      <c r="E10" s="8">
        <v>4054</v>
      </c>
      <c r="F10" s="8">
        <v>932</v>
      </c>
      <c r="G10" s="8">
        <v>5506.94033333333</v>
      </c>
      <c r="H10" s="8">
        <v>10175.8044999999</v>
      </c>
      <c r="I10" s="8">
        <v>10452.6258333332</v>
      </c>
      <c r="J10" s="8">
        <v>5230.119</v>
      </c>
    </row>
    <row r="11" spans="1:10" ht="12.75" hidden="1">
      <c r="A11" s="9" t="s">
        <v>700</v>
      </c>
      <c r="B11" s="20"/>
      <c r="C11" s="8"/>
      <c r="D11" s="8"/>
      <c r="E11" s="8"/>
      <c r="F11" s="8"/>
      <c r="G11" s="8"/>
      <c r="H11" s="8"/>
      <c r="I11" s="8"/>
      <c r="J11" s="8"/>
    </row>
    <row r="12" spans="1:10" ht="12.75" hidden="1">
      <c r="A12" s="9" t="s">
        <v>701</v>
      </c>
      <c r="B12" s="20"/>
      <c r="C12" s="8"/>
      <c r="D12" s="8"/>
      <c r="E12" s="8"/>
      <c r="F12" s="8"/>
      <c r="G12" s="8"/>
      <c r="H12" s="8"/>
      <c r="I12" s="8"/>
      <c r="J12" s="8"/>
    </row>
    <row r="13" spans="1:10" ht="12.75" hidden="1">
      <c r="A13" s="9" t="s">
        <v>702</v>
      </c>
      <c r="B13" s="20"/>
      <c r="C13" s="8"/>
      <c r="D13" s="8"/>
      <c r="E13" s="8"/>
      <c r="F13" s="8"/>
      <c r="G13" s="8"/>
      <c r="H13" s="8"/>
      <c r="I13" s="8"/>
      <c r="J13" s="8"/>
    </row>
    <row r="14" spans="1:10" ht="12.75" hidden="1">
      <c r="A14" s="9" t="s">
        <v>703</v>
      </c>
      <c r="B14" s="20"/>
      <c r="C14" s="8"/>
      <c r="D14" s="8"/>
      <c r="E14" s="8"/>
      <c r="F14" s="8"/>
      <c r="G14" s="8"/>
      <c r="H14" s="8"/>
      <c r="I14" s="8"/>
      <c r="J14" s="8"/>
    </row>
    <row r="15" spans="1:10" ht="12.75" hidden="1">
      <c r="A15" s="9" t="s">
        <v>704</v>
      </c>
      <c r="B15" s="20"/>
      <c r="C15" s="8"/>
      <c r="D15" s="8"/>
      <c r="E15" s="8"/>
      <c r="F15" s="8"/>
      <c r="G15" s="8"/>
      <c r="H15" s="8"/>
      <c r="I15" s="8"/>
      <c r="J15" s="8"/>
    </row>
    <row r="16" spans="1:10" ht="12.75" hidden="1">
      <c r="A16" s="9" t="s">
        <v>705</v>
      </c>
      <c r="B16" s="20"/>
      <c r="C16" s="8"/>
      <c r="D16" s="8"/>
      <c r="E16" s="8"/>
      <c r="F16" s="8"/>
      <c r="G16" s="8"/>
      <c r="H16" s="8"/>
      <c r="I16" s="8"/>
      <c r="J16" s="8"/>
    </row>
    <row r="17" spans="1:10" ht="12.75" hidden="1">
      <c r="A17" s="9" t="s">
        <v>706</v>
      </c>
      <c r="B17" s="20"/>
      <c r="C17" s="8"/>
      <c r="D17" s="8"/>
      <c r="E17" s="8"/>
      <c r="F17" s="8"/>
      <c r="G17" s="8"/>
      <c r="H17" s="8"/>
      <c r="I17" s="8"/>
      <c r="J17" s="8"/>
    </row>
    <row r="18" spans="1:10" ht="12.75" hidden="1">
      <c r="A18" s="9" t="s">
        <v>707</v>
      </c>
      <c r="B18" s="20"/>
      <c r="C18" s="8"/>
      <c r="D18" s="8"/>
      <c r="E18" s="8"/>
      <c r="F18" s="8"/>
      <c r="G18" s="8"/>
      <c r="H18" s="8"/>
      <c r="I18" s="8"/>
      <c r="J18" s="8"/>
    </row>
    <row r="19" spans="1:10" ht="12.75" hidden="1">
      <c r="A19" s="9" t="s">
        <v>708</v>
      </c>
      <c r="B19" s="20"/>
      <c r="C19" s="8"/>
      <c r="D19" s="8"/>
      <c r="E19" s="8"/>
      <c r="F19" s="8"/>
      <c r="G19" s="8"/>
      <c r="H19" s="8"/>
      <c r="I19" s="8"/>
      <c r="J19" s="8"/>
    </row>
    <row r="20" spans="1:10" ht="12.75" hidden="1">
      <c r="A20" s="9" t="s">
        <v>709</v>
      </c>
      <c r="B20" s="20"/>
      <c r="C20" s="8"/>
      <c r="D20" s="8"/>
      <c r="E20" s="8"/>
      <c r="F20" s="8"/>
      <c r="G20" s="8"/>
      <c r="H20" s="8"/>
      <c r="I20" s="8"/>
      <c r="J20" s="8"/>
    </row>
    <row r="21" spans="1:10" ht="12.75" hidden="1">
      <c r="A21" s="9" t="s">
        <v>710</v>
      </c>
      <c r="B21" s="20"/>
      <c r="C21" s="8"/>
      <c r="D21" s="8"/>
      <c r="E21" s="8"/>
      <c r="F21" s="8"/>
      <c r="G21" s="8"/>
      <c r="H21" s="8"/>
      <c r="I21" s="8"/>
      <c r="J21" s="8"/>
    </row>
    <row r="22" spans="1:10" ht="12.75" hidden="1">
      <c r="A22" s="9" t="s">
        <v>711</v>
      </c>
      <c r="B22" s="20"/>
      <c r="C22" s="8"/>
      <c r="D22" s="8"/>
      <c r="E22" s="8"/>
      <c r="F22" s="8"/>
      <c r="G22" s="8"/>
      <c r="H22" s="8"/>
      <c r="I22" s="8"/>
      <c r="J22" s="8"/>
    </row>
    <row r="23" spans="1:10" ht="12.75" hidden="1">
      <c r="A23" s="9" t="s">
        <v>712</v>
      </c>
      <c r="B23" s="20"/>
      <c r="C23" s="8"/>
      <c r="D23" s="8"/>
      <c r="E23" s="8"/>
      <c r="F23" s="8"/>
      <c r="G23" s="8"/>
      <c r="H23" s="8"/>
      <c r="I23" s="8"/>
      <c r="J23" s="8"/>
    </row>
    <row r="24" spans="1:10" ht="12.75" hidden="1">
      <c r="A24" s="9" t="s">
        <v>713</v>
      </c>
      <c r="B24" s="20"/>
      <c r="C24" s="8"/>
      <c r="D24" s="8"/>
      <c r="E24" s="8"/>
      <c r="F24" s="8"/>
      <c r="G24" s="8"/>
      <c r="H24" s="8"/>
      <c r="I24" s="8"/>
      <c r="J24" s="8"/>
    </row>
    <row r="25" spans="1:10" ht="12.75" hidden="1">
      <c r="A25" s="9" t="s">
        <v>714</v>
      </c>
      <c r="B25" s="20"/>
      <c r="C25" s="8"/>
      <c r="D25" s="8"/>
      <c r="E25" s="8"/>
      <c r="F25" s="8"/>
      <c r="G25" s="8"/>
      <c r="H25" s="8"/>
      <c r="I25" s="8"/>
      <c r="J25" s="8"/>
    </row>
    <row r="26" spans="1:10" ht="12.75" hidden="1">
      <c r="A26" s="9" t="s">
        <v>715</v>
      </c>
      <c r="B26" s="20"/>
      <c r="C26" s="8"/>
      <c r="D26" s="8"/>
      <c r="E26" s="8"/>
      <c r="F26" s="8"/>
      <c r="G26" s="8"/>
      <c r="H26" s="8"/>
      <c r="I26" s="8"/>
      <c r="J26" s="8"/>
    </row>
    <row r="27" spans="1:10" ht="12.75" hidden="1">
      <c r="A27" s="9" t="s">
        <v>716</v>
      </c>
      <c r="B27" s="20"/>
      <c r="C27" s="8"/>
      <c r="D27" s="8"/>
      <c r="E27" s="8"/>
      <c r="F27" s="8"/>
      <c r="G27" s="8"/>
      <c r="H27" s="8"/>
      <c r="I27" s="8"/>
      <c r="J27" s="8"/>
    </row>
    <row r="28" spans="1:10" ht="12.75" hidden="1">
      <c r="A28" s="9" t="s">
        <v>717</v>
      </c>
      <c r="B28" s="20"/>
      <c r="C28" s="8"/>
      <c r="D28" s="8"/>
      <c r="E28" s="8"/>
      <c r="F28" s="8"/>
      <c r="G28" s="8"/>
      <c r="H28" s="8"/>
      <c r="I28" s="8"/>
      <c r="J28" s="8"/>
    </row>
    <row r="29" spans="1:10" ht="12.75" hidden="1">
      <c r="A29" s="9" t="s">
        <v>718</v>
      </c>
      <c r="B29" s="20"/>
      <c r="C29" s="8"/>
      <c r="D29" s="8"/>
      <c r="E29" s="8"/>
      <c r="F29" s="8"/>
      <c r="G29" s="8"/>
      <c r="H29" s="8"/>
      <c r="I29" s="8"/>
      <c r="J29" s="8"/>
    </row>
    <row r="30" spans="1:10" ht="12.75" hidden="1">
      <c r="A30" s="9" t="s">
        <v>719</v>
      </c>
      <c r="B30" s="20"/>
      <c r="C30" s="8"/>
      <c r="D30" s="8"/>
      <c r="E30" s="8"/>
      <c r="F30" s="8"/>
      <c r="G30" s="8"/>
      <c r="H30" s="8"/>
      <c r="I30" s="8"/>
      <c r="J30" s="8"/>
    </row>
    <row r="31" spans="1:10" ht="12.75" hidden="1">
      <c r="A31" s="9" t="s">
        <v>720</v>
      </c>
      <c r="B31" s="20"/>
      <c r="C31" s="8"/>
      <c r="D31" s="8"/>
      <c r="E31" s="8"/>
      <c r="F31" s="8"/>
      <c r="G31" s="8"/>
      <c r="H31" s="8"/>
      <c r="I31" s="8"/>
      <c r="J31" s="8"/>
    </row>
    <row r="32" spans="1:10" ht="12.75" hidden="1">
      <c r="A32" s="9" t="s">
        <v>721</v>
      </c>
      <c r="B32" s="20"/>
      <c r="C32" s="8"/>
      <c r="D32" s="8"/>
      <c r="E32" s="8"/>
      <c r="F32" s="8"/>
      <c r="G32" s="8"/>
      <c r="H32" s="8"/>
      <c r="I32" s="8"/>
      <c r="J32" s="8"/>
    </row>
    <row r="33" spans="1:10" ht="12.75" hidden="1">
      <c r="A33" s="9" t="s">
        <v>722</v>
      </c>
      <c r="B33" s="20"/>
      <c r="C33" s="8"/>
      <c r="D33" s="8"/>
      <c r="E33" s="8"/>
      <c r="F33" s="8"/>
      <c r="G33" s="8"/>
      <c r="H33" s="8"/>
      <c r="I33" s="8"/>
      <c r="J33" s="8"/>
    </row>
    <row r="34" spans="1:10" ht="12.75" hidden="1">
      <c r="A34" s="9" t="s">
        <v>723</v>
      </c>
      <c r="B34" s="20"/>
      <c r="C34" s="8"/>
      <c r="D34" s="8"/>
      <c r="E34" s="8"/>
      <c r="F34" s="8"/>
      <c r="G34" s="8"/>
      <c r="H34" s="8"/>
      <c r="I34" s="8"/>
      <c r="J34" s="8"/>
    </row>
    <row r="35" spans="1:10" ht="12.75" hidden="1">
      <c r="A35" s="9" t="s">
        <v>724</v>
      </c>
      <c r="B35" s="20"/>
      <c r="C35" s="8"/>
      <c r="D35" s="8"/>
      <c r="E35" s="8"/>
      <c r="F35" s="8"/>
      <c r="G35" s="8"/>
      <c r="H35" s="8"/>
      <c r="I35" s="8"/>
      <c r="J35" s="8"/>
    </row>
    <row r="36" spans="1:11" s="26" customFormat="1" ht="12.75">
      <c r="A36" s="18" t="s">
        <v>725</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726</v>
      </c>
      <c r="B37" s="20"/>
      <c r="C37" s="8"/>
      <c r="D37" s="8"/>
      <c r="E37" s="8"/>
      <c r="F37" s="8"/>
      <c r="G37" s="8"/>
      <c r="H37" s="8"/>
      <c r="I37" s="8"/>
      <c r="J37" s="8"/>
    </row>
    <row r="38" spans="1:10" ht="12.75" hidden="1">
      <c r="A38" s="9" t="s">
        <v>727</v>
      </c>
      <c r="B38" s="20"/>
      <c r="C38" s="8"/>
      <c r="D38" s="8"/>
      <c r="E38" s="8"/>
      <c r="F38" s="8"/>
      <c r="G38" s="8"/>
      <c r="H38" s="8"/>
      <c r="I38" s="8"/>
      <c r="J38" s="8"/>
    </row>
    <row r="39" spans="1:10" ht="12.75" hidden="1">
      <c r="A39" s="9" t="s">
        <v>728</v>
      </c>
      <c r="B39" s="20"/>
      <c r="C39" s="8"/>
      <c r="D39" s="8"/>
      <c r="E39" s="8"/>
      <c r="F39" s="8"/>
      <c r="G39" s="8"/>
      <c r="H39" s="8"/>
      <c r="I39" s="8"/>
      <c r="J39" s="8"/>
    </row>
    <row r="40" spans="1:10" ht="12.75" hidden="1">
      <c r="A40" s="9" t="s">
        <v>729</v>
      </c>
      <c r="B40" s="20"/>
      <c r="C40" s="8"/>
      <c r="D40" s="8"/>
      <c r="E40" s="8"/>
      <c r="F40" s="8"/>
      <c r="G40" s="8"/>
      <c r="H40" s="8"/>
      <c r="I40" s="8"/>
      <c r="J40" s="8"/>
    </row>
    <row r="41" spans="1:10" ht="12.75" hidden="1">
      <c r="A41" s="9" t="s">
        <v>730</v>
      </c>
      <c r="B41" s="20"/>
      <c r="C41" s="8"/>
      <c r="D41" s="8"/>
      <c r="E41" s="8"/>
      <c r="F41" s="8"/>
      <c r="G41" s="8"/>
      <c r="H41" s="8"/>
      <c r="I41" s="8"/>
      <c r="J41" s="8"/>
    </row>
    <row r="42" spans="1:10" ht="12.75" hidden="1">
      <c r="A42" s="9" t="s">
        <v>731</v>
      </c>
      <c r="B42" s="20"/>
      <c r="C42" s="8"/>
      <c r="D42" s="8"/>
      <c r="E42" s="8"/>
      <c r="F42" s="8"/>
      <c r="G42" s="8"/>
      <c r="H42" s="8"/>
      <c r="I42" s="8"/>
      <c r="J42" s="8"/>
    </row>
    <row r="43" spans="1:10" ht="12.75" hidden="1">
      <c r="A43" s="9" t="s">
        <v>732</v>
      </c>
      <c r="B43" s="20"/>
      <c r="C43" s="8"/>
      <c r="D43" s="8"/>
      <c r="E43" s="8"/>
      <c r="F43" s="8"/>
      <c r="G43" s="8"/>
      <c r="H43" s="8"/>
      <c r="I43" s="8"/>
      <c r="J43" s="8"/>
    </row>
    <row r="44" spans="1:10" ht="12.75" hidden="1">
      <c r="A44" s="9" t="s">
        <v>733</v>
      </c>
      <c r="B44" s="20"/>
      <c r="C44" s="8"/>
      <c r="D44" s="8"/>
      <c r="E44" s="8"/>
      <c r="F44" s="8"/>
      <c r="G44" s="8"/>
      <c r="H44" s="8"/>
      <c r="I44" s="8"/>
      <c r="J44" s="8"/>
    </row>
    <row r="45" spans="1:10" ht="12.75" hidden="1">
      <c r="A45" s="9" t="s">
        <v>734</v>
      </c>
      <c r="B45" s="20"/>
      <c r="C45" s="8"/>
      <c r="D45" s="8"/>
      <c r="E45" s="8"/>
      <c r="F45" s="8"/>
      <c r="G45" s="8"/>
      <c r="H45" s="8"/>
      <c r="I45" s="8"/>
      <c r="J45" s="8"/>
    </row>
    <row r="46" spans="1:10" ht="12.75" hidden="1">
      <c r="A46" s="9" t="s">
        <v>735</v>
      </c>
      <c r="B46" s="20"/>
      <c r="C46" s="8"/>
      <c r="D46" s="8"/>
      <c r="E46" s="8"/>
      <c r="F46" s="8"/>
      <c r="G46" s="8"/>
      <c r="H46" s="8"/>
      <c r="I46" s="8"/>
      <c r="J46" s="8"/>
    </row>
    <row r="47" spans="1:10" ht="12.75" hidden="1">
      <c r="A47" s="9" t="s">
        <v>736</v>
      </c>
      <c r="B47" s="20"/>
      <c r="C47" s="8"/>
      <c r="D47" s="8"/>
      <c r="E47" s="8"/>
      <c r="F47" s="8"/>
      <c r="G47" s="8"/>
      <c r="H47" s="8"/>
      <c r="I47" s="8"/>
      <c r="J47" s="8"/>
    </row>
    <row r="48" spans="1:10" ht="12.75" hidden="1">
      <c r="A48" s="9" t="s">
        <v>737</v>
      </c>
      <c r="B48" s="20"/>
      <c r="C48" s="8"/>
      <c r="D48" s="8"/>
      <c r="E48" s="8"/>
      <c r="F48" s="8"/>
      <c r="G48" s="8"/>
      <c r="H48" s="8"/>
      <c r="I48" s="8"/>
      <c r="J48" s="8"/>
    </row>
    <row r="49" spans="1:10" ht="12.75" hidden="1">
      <c r="A49" s="9" t="s">
        <v>738</v>
      </c>
      <c r="B49" s="20"/>
      <c r="C49" s="8"/>
      <c r="D49" s="8"/>
      <c r="E49" s="8"/>
      <c r="F49" s="8"/>
      <c r="G49" s="8"/>
      <c r="H49" s="8"/>
      <c r="I49" s="8"/>
      <c r="J49" s="8"/>
    </row>
    <row r="50" spans="1:10" ht="12.75" hidden="1">
      <c r="A50" s="9" t="s">
        <v>739</v>
      </c>
      <c r="B50" s="20"/>
      <c r="C50" s="8"/>
      <c r="D50" s="8"/>
      <c r="E50" s="8"/>
      <c r="F50" s="8"/>
      <c r="G50" s="8"/>
      <c r="H50" s="8"/>
      <c r="I50" s="8"/>
      <c r="J50" s="8"/>
    </row>
    <row r="51" spans="1:10" ht="12.75" hidden="1">
      <c r="A51" s="9" t="s">
        <v>740</v>
      </c>
      <c r="B51" s="20"/>
      <c r="C51" s="8"/>
      <c r="D51" s="8"/>
      <c r="E51" s="8"/>
      <c r="F51" s="8"/>
      <c r="G51" s="8"/>
      <c r="H51" s="8"/>
      <c r="I51" s="8"/>
      <c r="J51" s="8"/>
    </row>
    <row r="52" spans="1:10" ht="12.75" hidden="1">
      <c r="A52" s="9" t="s">
        <v>741</v>
      </c>
      <c r="B52" s="20"/>
      <c r="C52" s="8"/>
      <c r="D52" s="8"/>
      <c r="E52" s="8"/>
      <c r="F52" s="8"/>
      <c r="G52" s="8"/>
      <c r="H52" s="8"/>
      <c r="I52" s="8"/>
      <c r="J52" s="8"/>
    </row>
    <row r="53" spans="1:10" ht="12.75" hidden="1">
      <c r="A53" s="9" t="s">
        <v>742</v>
      </c>
      <c r="B53" s="20"/>
      <c r="C53" s="8"/>
      <c r="D53" s="8"/>
      <c r="E53" s="8"/>
      <c r="F53" s="8"/>
      <c r="G53" s="8"/>
      <c r="H53" s="8"/>
      <c r="I53" s="8"/>
      <c r="J53" s="8"/>
    </row>
    <row r="54" spans="1:11" s="26" customFormat="1" ht="12.75">
      <c r="A54" s="18" t="s">
        <v>743</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744</v>
      </c>
      <c r="B55" s="20"/>
      <c r="C55" s="8"/>
      <c r="D55" s="8"/>
      <c r="E55" s="8"/>
      <c r="F55" s="8"/>
      <c r="G55" s="8"/>
      <c r="H55" s="8"/>
      <c r="I55" s="8"/>
      <c r="J55" s="8"/>
    </row>
    <row r="56" spans="1:10" ht="12.75" hidden="1">
      <c r="A56" s="9" t="s">
        <v>745</v>
      </c>
      <c r="B56" s="20"/>
      <c r="C56" s="8"/>
      <c r="D56" s="8"/>
      <c r="E56" s="8"/>
      <c r="F56" s="8"/>
      <c r="G56" s="8"/>
      <c r="H56" s="8"/>
      <c r="I56" s="8"/>
      <c r="J56" s="8"/>
    </row>
    <row r="57" spans="1:10" ht="12.75" hidden="1">
      <c r="A57" s="9" t="s">
        <v>746</v>
      </c>
      <c r="B57" s="20"/>
      <c r="C57" s="8"/>
      <c r="D57" s="8"/>
      <c r="E57" s="8"/>
      <c r="F57" s="8"/>
      <c r="G57" s="8"/>
      <c r="H57" s="8"/>
      <c r="I57" s="8"/>
      <c r="J57" s="8"/>
    </row>
    <row r="58" spans="1:10" ht="12.75" hidden="1">
      <c r="A58" s="9" t="s">
        <v>747</v>
      </c>
      <c r="B58" s="20"/>
      <c r="C58" s="8"/>
      <c r="D58" s="8"/>
      <c r="E58" s="8"/>
      <c r="F58" s="8"/>
      <c r="G58" s="8"/>
      <c r="H58" s="8"/>
      <c r="I58" s="8"/>
      <c r="J58" s="8"/>
    </row>
    <row r="59" spans="1:10" ht="12.75" hidden="1">
      <c r="A59" s="9" t="s">
        <v>748</v>
      </c>
      <c r="B59" s="20"/>
      <c r="C59" s="8"/>
      <c r="D59" s="8"/>
      <c r="E59" s="8"/>
      <c r="F59" s="8"/>
      <c r="G59" s="8"/>
      <c r="H59" s="8"/>
      <c r="I59" s="8"/>
      <c r="J59" s="8"/>
    </row>
    <row r="60" spans="1:10" ht="12.75" hidden="1">
      <c r="A60" s="9" t="s">
        <v>749</v>
      </c>
      <c r="B60" s="20"/>
      <c r="C60" s="8"/>
      <c r="D60" s="8"/>
      <c r="E60" s="8"/>
      <c r="F60" s="8"/>
      <c r="G60" s="8"/>
      <c r="H60" s="8"/>
      <c r="I60" s="8"/>
      <c r="J60" s="8"/>
    </row>
    <row r="61" spans="1:10" ht="12.75" hidden="1">
      <c r="A61" s="9" t="s">
        <v>750</v>
      </c>
      <c r="B61" s="20"/>
      <c r="C61" s="8"/>
      <c r="D61" s="8"/>
      <c r="E61" s="8"/>
      <c r="F61" s="8"/>
      <c r="G61" s="8"/>
      <c r="H61" s="8"/>
      <c r="I61" s="8"/>
      <c r="J61" s="8"/>
    </row>
    <row r="62" spans="1:10" ht="12.75" hidden="1">
      <c r="A62" s="9" t="s">
        <v>751</v>
      </c>
      <c r="B62" s="20"/>
      <c r="C62" s="8"/>
      <c r="D62" s="8"/>
      <c r="E62" s="8"/>
      <c r="F62" s="8"/>
      <c r="G62" s="8"/>
      <c r="H62" s="8"/>
      <c r="I62" s="8"/>
      <c r="J62" s="8"/>
    </row>
    <row r="63" spans="1:10" ht="12.75" hidden="1">
      <c r="A63" s="9" t="s">
        <v>752</v>
      </c>
      <c r="B63" s="20"/>
      <c r="C63" s="8"/>
      <c r="D63" s="8"/>
      <c r="E63" s="8"/>
      <c r="F63" s="8"/>
      <c r="G63" s="8"/>
      <c r="H63" s="8"/>
      <c r="I63" s="8"/>
      <c r="J63" s="8"/>
    </row>
    <row r="64" spans="1:10" ht="12.75" hidden="1">
      <c r="A64" s="9" t="s">
        <v>753</v>
      </c>
      <c r="B64" s="20"/>
      <c r="C64" s="8"/>
      <c r="D64" s="8"/>
      <c r="E64" s="8"/>
      <c r="F64" s="8"/>
      <c r="G64" s="8"/>
      <c r="H64" s="8"/>
      <c r="I64" s="8"/>
      <c r="J64" s="8"/>
    </row>
    <row r="65" spans="1:10" ht="12.75" hidden="1">
      <c r="A65" s="9" t="s">
        <v>754</v>
      </c>
      <c r="B65" s="20"/>
      <c r="C65" s="8"/>
      <c r="D65" s="8"/>
      <c r="E65" s="8"/>
      <c r="F65" s="8"/>
      <c r="G65" s="8"/>
      <c r="H65" s="8"/>
      <c r="I65" s="8"/>
      <c r="J65" s="8"/>
    </row>
    <row r="66" spans="1:10" ht="12.75" hidden="1">
      <c r="A66" s="9" t="s">
        <v>755</v>
      </c>
      <c r="B66" s="20"/>
      <c r="C66" s="8"/>
      <c r="D66" s="8"/>
      <c r="E66" s="8"/>
      <c r="F66" s="8"/>
      <c r="G66" s="8"/>
      <c r="H66" s="8"/>
      <c r="I66" s="8"/>
      <c r="J66" s="8"/>
    </row>
    <row r="67" spans="1:10" ht="12.75" hidden="1">
      <c r="A67" s="9" t="s">
        <v>756</v>
      </c>
      <c r="B67" s="20"/>
      <c r="C67" s="8"/>
      <c r="D67" s="8"/>
      <c r="E67" s="8"/>
      <c r="F67" s="8"/>
      <c r="G67" s="8"/>
      <c r="H67" s="8"/>
      <c r="I67" s="8"/>
      <c r="J67" s="8"/>
    </row>
    <row r="68" spans="1:10" ht="12.75" hidden="1">
      <c r="A68" s="9" t="s">
        <v>757</v>
      </c>
      <c r="B68" s="20"/>
      <c r="C68" s="8"/>
      <c r="D68" s="8"/>
      <c r="E68" s="8"/>
      <c r="F68" s="8"/>
      <c r="G68" s="8"/>
      <c r="H68" s="8"/>
      <c r="I68" s="8"/>
      <c r="J68" s="8"/>
    </row>
    <row r="69" spans="1:10" ht="12.75" hidden="1">
      <c r="A69" s="9" t="s">
        <v>758</v>
      </c>
      <c r="B69" s="20"/>
      <c r="C69" s="8"/>
      <c r="D69" s="8"/>
      <c r="E69" s="8"/>
      <c r="F69" s="8"/>
      <c r="G69" s="8"/>
      <c r="H69" s="8"/>
      <c r="I69" s="8"/>
      <c r="J69" s="8"/>
    </row>
    <row r="70" spans="1:10" ht="12.75" hidden="1">
      <c r="A70" s="9" t="s">
        <v>759</v>
      </c>
      <c r="B70" s="20"/>
      <c r="C70" s="8"/>
      <c r="D70" s="8"/>
      <c r="E70" s="8"/>
      <c r="F70" s="8"/>
      <c r="G70" s="8"/>
      <c r="H70" s="8"/>
      <c r="I70" s="8"/>
      <c r="J70" s="8"/>
    </row>
    <row r="71" spans="1:10" ht="12.75" hidden="1">
      <c r="A71" s="9" t="s">
        <v>760</v>
      </c>
      <c r="B71" s="20"/>
      <c r="C71" s="8"/>
      <c r="D71" s="8"/>
      <c r="E71" s="8"/>
      <c r="F71" s="8"/>
      <c r="G71" s="8"/>
      <c r="H71" s="8"/>
      <c r="I71" s="8"/>
      <c r="J71" s="8"/>
    </row>
    <row r="72" spans="1:10" ht="12.75" hidden="1">
      <c r="A72" s="9" t="s">
        <v>761</v>
      </c>
      <c r="B72" s="20"/>
      <c r="C72" s="8"/>
      <c r="D72" s="8"/>
      <c r="E72" s="8"/>
      <c r="F72" s="8"/>
      <c r="G72" s="8"/>
      <c r="H72" s="8"/>
      <c r="I72" s="8"/>
      <c r="J72" s="8"/>
    </row>
    <row r="73" spans="1:10" ht="12.75" hidden="1">
      <c r="A73" s="9" t="s">
        <v>762</v>
      </c>
      <c r="B73" s="20"/>
      <c r="C73" s="8"/>
      <c r="D73" s="8"/>
      <c r="E73" s="8"/>
      <c r="F73" s="8"/>
      <c r="G73" s="8"/>
      <c r="H73" s="8"/>
      <c r="I73" s="8"/>
      <c r="J73" s="8"/>
    </row>
    <row r="74" spans="1:10" ht="12.75" hidden="1">
      <c r="A74" s="9" t="s">
        <v>763</v>
      </c>
      <c r="B74" s="20"/>
      <c r="C74" s="8"/>
      <c r="D74" s="8"/>
      <c r="E74" s="8"/>
      <c r="F74" s="8"/>
      <c r="G74" s="8"/>
      <c r="H74" s="8"/>
      <c r="I74" s="8"/>
      <c r="J74" s="8"/>
    </row>
    <row r="75" spans="1:10" ht="12.75" hidden="1">
      <c r="A75" s="9" t="s">
        <v>764</v>
      </c>
      <c r="B75" s="20"/>
      <c r="C75" s="8"/>
      <c r="D75" s="8"/>
      <c r="E75" s="8"/>
      <c r="F75" s="8"/>
      <c r="G75" s="8"/>
      <c r="H75" s="8"/>
      <c r="I75" s="8"/>
      <c r="J75" s="8"/>
    </row>
    <row r="76" spans="1:10" ht="12.75" hidden="1">
      <c r="A76" s="9" t="s">
        <v>765</v>
      </c>
      <c r="B76" s="20"/>
      <c r="C76" s="8"/>
      <c r="D76" s="8"/>
      <c r="E76" s="8"/>
      <c r="F76" s="8"/>
      <c r="G76" s="8"/>
      <c r="H76" s="8"/>
      <c r="I76" s="8"/>
      <c r="J76" s="8"/>
    </row>
    <row r="77" spans="1:10" ht="12.75" hidden="1">
      <c r="A77" s="9" t="s">
        <v>766</v>
      </c>
      <c r="B77" s="20"/>
      <c r="C77" s="8"/>
      <c r="D77" s="8"/>
      <c r="E77" s="8"/>
      <c r="F77" s="8"/>
      <c r="G77" s="8"/>
      <c r="H77" s="8"/>
      <c r="I77" s="8"/>
      <c r="J77" s="8"/>
    </row>
    <row r="78" spans="1:10" ht="12.75" hidden="1">
      <c r="A78" s="9" t="s">
        <v>767</v>
      </c>
      <c r="B78" s="20"/>
      <c r="C78" s="8"/>
      <c r="D78" s="8"/>
      <c r="E78" s="8"/>
      <c r="F78" s="8"/>
      <c r="G78" s="8"/>
      <c r="H78" s="8"/>
      <c r="I78" s="8"/>
      <c r="J78" s="8"/>
    </row>
    <row r="79" spans="1:10" ht="12.75" hidden="1">
      <c r="A79" s="9" t="s">
        <v>768</v>
      </c>
      <c r="B79" s="20"/>
      <c r="C79" s="8"/>
      <c r="D79" s="8"/>
      <c r="E79" s="8"/>
      <c r="F79" s="8"/>
      <c r="G79" s="8"/>
      <c r="H79" s="8"/>
      <c r="I79" s="8"/>
      <c r="J79" s="8"/>
    </row>
    <row r="80" spans="1:10" ht="12.75" hidden="1">
      <c r="A80" s="9" t="s">
        <v>769</v>
      </c>
      <c r="B80" s="20"/>
      <c r="C80" s="8"/>
      <c r="D80" s="8"/>
      <c r="E80" s="8"/>
      <c r="F80" s="8"/>
      <c r="G80" s="8"/>
      <c r="H80" s="8"/>
      <c r="I80" s="8"/>
      <c r="J80" s="8"/>
    </row>
    <row r="81" spans="1:10" ht="12.75" hidden="1">
      <c r="A81" s="9" t="s">
        <v>770</v>
      </c>
      <c r="B81" s="20"/>
      <c r="C81" s="8"/>
      <c r="D81" s="8"/>
      <c r="E81" s="8"/>
      <c r="F81" s="8"/>
      <c r="G81" s="8"/>
      <c r="H81" s="8"/>
      <c r="I81" s="8"/>
      <c r="J81" s="8"/>
    </row>
    <row r="82" spans="1:10" ht="12.75" hidden="1">
      <c r="A82" s="9" t="s">
        <v>771</v>
      </c>
      <c r="B82" s="20"/>
      <c r="C82" s="8"/>
      <c r="D82" s="8"/>
      <c r="E82" s="8"/>
      <c r="F82" s="8"/>
      <c r="G82" s="8"/>
      <c r="H82" s="8"/>
      <c r="I82" s="8"/>
      <c r="J82" s="8"/>
    </row>
    <row r="83" spans="1:10" ht="12.75" hidden="1">
      <c r="A83" s="9" t="s">
        <v>772</v>
      </c>
      <c r="B83" s="20"/>
      <c r="C83" s="8"/>
      <c r="D83" s="8"/>
      <c r="E83" s="8"/>
      <c r="F83" s="8"/>
      <c r="G83" s="8"/>
      <c r="H83" s="8"/>
      <c r="I83" s="8"/>
      <c r="J83" s="8"/>
    </row>
    <row r="84" spans="1:10" ht="12.75" hidden="1">
      <c r="A84" s="9" t="s">
        <v>773</v>
      </c>
      <c r="B84" s="20"/>
      <c r="C84" s="8"/>
      <c r="D84" s="8"/>
      <c r="E84" s="8"/>
      <c r="F84" s="8"/>
      <c r="G84" s="8"/>
      <c r="H84" s="8"/>
      <c r="I84" s="8"/>
      <c r="J84" s="8"/>
    </row>
    <row r="85" spans="1:10" ht="12.75" hidden="1">
      <c r="A85" s="9" t="s">
        <v>774</v>
      </c>
      <c r="B85" s="20"/>
      <c r="C85" s="8"/>
      <c r="D85" s="8"/>
      <c r="E85" s="8"/>
      <c r="F85" s="8"/>
      <c r="G85" s="8"/>
      <c r="H85" s="8"/>
      <c r="I85" s="8"/>
      <c r="J85" s="8"/>
    </row>
    <row r="86" spans="1:10" ht="12.75" hidden="1">
      <c r="A86" s="9" t="s">
        <v>775</v>
      </c>
      <c r="B86" s="20"/>
      <c r="C86" s="8"/>
      <c r="D86" s="8"/>
      <c r="E86" s="8"/>
      <c r="F86" s="8"/>
      <c r="G86" s="8"/>
      <c r="H86" s="8"/>
      <c r="I86" s="8"/>
      <c r="J86" s="8"/>
    </row>
    <row r="87" spans="1:10" ht="12.75" hidden="1">
      <c r="A87" s="9" t="s">
        <v>776</v>
      </c>
      <c r="B87" s="20"/>
      <c r="C87" s="8"/>
      <c r="D87" s="8"/>
      <c r="E87" s="8"/>
      <c r="F87" s="8"/>
      <c r="G87" s="8"/>
      <c r="H87" s="8"/>
      <c r="I87" s="8"/>
      <c r="J87" s="8"/>
    </row>
    <row r="88" spans="1:10" ht="12.75" hidden="1">
      <c r="A88" s="9" t="s">
        <v>777</v>
      </c>
      <c r="B88" s="20"/>
      <c r="C88" s="8"/>
      <c r="D88" s="8"/>
      <c r="E88" s="8"/>
      <c r="F88" s="8"/>
      <c r="G88" s="8"/>
      <c r="H88" s="8"/>
      <c r="I88" s="8"/>
      <c r="J88" s="8"/>
    </row>
    <row r="89" spans="1:10" ht="12.75" hidden="1">
      <c r="A89" s="9" t="s">
        <v>778</v>
      </c>
      <c r="B89" s="20"/>
      <c r="C89" s="8"/>
      <c r="D89" s="8"/>
      <c r="E89" s="8"/>
      <c r="F89" s="8"/>
      <c r="G89" s="8"/>
      <c r="H89" s="8"/>
      <c r="I89" s="8"/>
      <c r="J89" s="8"/>
    </row>
    <row r="90" spans="1:10" ht="12.75" hidden="1">
      <c r="A90" s="9" t="s">
        <v>779</v>
      </c>
      <c r="B90" s="20"/>
      <c r="C90" s="8"/>
      <c r="D90" s="8"/>
      <c r="E90" s="8"/>
      <c r="F90" s="8"/>
      <c r="G90" s="8"/>
      <c r="H90" s="8"/>
      <c r="I90" s="8"/>
      <c r="J90" s="8"/>
    </row>
    <row r="91" spans="1:10" ht="12.75" hidden="1">
      <c r="A91" s="9" t="s">
        <v>780</v>
      </c>
      <c r="B91" s="20"/>
      <c r="C91" s="8"/>
      <c r="D91" s="8"/>
      <c r="E91" s="8"/>
      <c r="F91" s="8"/>
      <c r="G91" s="8"/>
      <c r="H91" s="8"/>
      <c r="I91" s="8"/>
      <c r="J91" s="8"/>
    </row>
    <row r="92" spans="1:10" ht="12.75" hidden="1">
      <c r="A92" s="9" t="s">
        <v>781</v>
      </c>
      <c r="B92" s="20"/>
      <c r="C92" s="8"/>
      <c r="D92" s="8"/>
      <c r="E92" s="8"/>
      <c r="F92" s="8"/>
      <c r="G92" s="8"/>
      <c r="H92" s="8"/>
      <c r="I92" s="8"/>
      <c r="J92" s="8"/>
    </row>
    <row r="93" spans="1:10" ht="12.75" hidden="1">
      <c r="A93" s="9" t="s">
        <v>782</v>
      </c>
      <c r="B93" s="20"/>
      <c r="C93" s="8"/>
      <c r="D93" s="8"/>
      <c r="E93" s="8"/>
      <c r="F93" s="8"/>
      <c r="G93" s="8"/>
      <c r="H93" s="8"/>
      <c r="I93" s="8"/>
      <c r="J93" s="8"/>
    </row>
    <row r="94" spans="1:10" ht="12.75" hidden="1">
      <c r="A94" s="9" t="s">
        <v>783</v>
      </c>
      <c r="B94" s="20"/>
      <c r="C94" s="8"/>
      <c r="D94" s="8"/>
      <c r="E94" s="8"/>
      <c r="F94" s="8"/>
      <c r="G94" s="8"/>
      <c r="H94" s="8"/>
      <c r="I94" s="8"/>
      <c r="J94" s="8"/>
    </row>
    <row r="95" spans="1:10" ht="12.75" hidden="1">
      <c r="A95" s="9" t="s">
        <v>784</v>
      </c>
      <c r="B95" s="20"/>
      <c r="C95" s="8"/>
      <c r="D95" s="8"/>
      <c r="E95" s="8"/>
      <c r="F95" s="8"/>
      <c r="G95" s="8"/>
      <c r="H95" s="8"/>
      <c r="I95" s="8"/>
      <c r="J95" s="8"/>
    </row>
    <row r="96" spans="1:10" ht="12.75" hidden="1">
      <c r="A96" s="9" t="s">
        <v>785</v>
      </c>
      <c r="B96" s="20"/>
      <c r="C96" s="8"/>
      <c r="D96" s="8"/>
      <c r="E96" s="8"/>
      <c r="F96" s="8"/>
      <c r="G96" s="8"/>
      <c r="H96" s="8"/>
      <c r="I96" s="8"/>
      <c r="J96" s="8"/>
    </row>
    <row r="97" spans="1:10" ht="12.75" hidden="1">
      <c r="A97" s="9" t="s">
        <v>786</v>
      </c>
      <c r="B97" s="20"/>
      <c r="C97" s="8"/>
      <c r="D97" s="8"/>
      <c r="E97" s="8"/>
      <c r="F97" s="8"/>
      <c r="G97" s="8"/>
      <c r="H97" s="8"/>
      <c r="I97" s="8"/>
      <c r="J97" s="8"/>
    </row>
    <row r="98" spans="1:10" ht="12.75" hidden="1">
      <c r="A98" s="9" t="s">
        <v>787</v>
      </c>
      <c r="B98" s="20"/>
      <c r="C98" s="8"/>
      <c r="D98" s="8"/>
      <c r="E98" s="8"/>
      <c r="F98" s="8"/>
      <c r="G98" s="8"/>
      <c r="H98" s="8"/>
      <c r="I98" s="8"/>
      <c r="J98" s="8"/>
    </row>
    <row r="99" spans="1:10" ht="12.75" hidden="1">
      <c r="A99" s="9" t="s">
        <v>788</v>
      </c>
      <c r="B99" s="20"/>
      <c r="C99" s="8"/>
      <c r="D99" s="8"/>
      <c r="E99" s="8"/>
      <c r="F99" s="8"/>
      <c r="G99" s="8"/>
      <c r="H99" s="8"/>
      <c r="I99" s="8"/>
      <c r="J99" s="8"/>
    </row>
    <row r="100" spans="1:10" ht="12.75" hidden="1">
      <c r="A100" s="9" t="s">
        <v>789</v>
      </c>
      <c r="B100" s="20"/>
      <c r="C100" s="8"/>
      <c r="D100" s="8"/>
      <c r="E100" s="8"/>
      <c r="F100" s="8"/>
      <c r="G100" s="8"/>
      <c r="H100" s="8"/>
      <c r="I100" s="8"/>
      <c r="J100" s="8"/>
    </row>
    <row r="101" spans="1:11" s="26" customFormat="1" ht="12.75">
      <c r="A101" s="18" t="s">
        <v>790</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791</v>
      </c>
      <c r="B102" s="20"/>
      <c r="C102" s="8"/>
      <c r="D102" s="8"/>
      <c r="E102" s="8"/>
      <c r="F102" s="8"/>
      <c r="G102" s="8"/>
      <c r="H102" s="8"/>
      <c r="I102" s="8"/>
      <c r="J102" s="8"/>
    </row>
    <row r="103" spans="1:10" ht="12.75" hidden="1">
      <c r="A103" s="9" t="s">
        <v>792</v>
      </c>
      <c r="B103" s="20"/>
      <c r="C103" s="8"/>
      <c r="D103" s="8"/>
      <c r="E103" s="8"/>
      <c r="F103" s="8"/>
      <c r="G103" s="8"/>
      <c r="H103" s="8"/>
      <c r="I103" s="8"/>
      <c r="J103" s="8"/>
    </row>
    <row r="104" spans="1:10" ht="12.75" hidden="1">
      <c r="A104" s="9" t="s">
        <v>793</v>
      </c>
      <c r="B104" s="20"/>
      <c r="C104" s="8"/>
      <c r="D104" s="8"/>
      <c r="E104" s="8"/>
      <c r="F104" s="8"/>
      <c r="G104" s="8"/>
      <c r="H104" s="8"/>
      <c r="I104" s="8"/>
      <c r="J104" s="8"/>
    </row>
    <row r="105" spans="1:10" ht="12.75" hidden="1">
      <c r="A105" s="9" t="s">
        <v>794</v>
      </c>
      <c r="B105" s="20"/>
      <c r="C105" s="8"/>
      <c r="D105" s="8"/>
      <c r="E105" s="8"/>
      <c r="F105" s="8"/>
      <c r="G105" s="8"/>
      <c r="H105" s="8"/>
      <c r="I105" s="8"/>
      <c r="J105" s="8"/>
    </row>
    <row r="106" spans="1:10" ht="12.75" hidden="1">
      <c r="A106" s="9" t="s">
        <v>795</v>
      </c>
      <c r="B106" s="20"/>
      <c r="C106" s="8"/>
      <c r="D106" s="8"/>
      <c r="E106" s="8"/>
      <c r="F106" s="8"/>
      <c r="G106" s="8"/>
      <c r="H106" s="8"/>
      <c r="I106" s="8"/>
      <c r="J106" s="8"/>
    </row>
    <row r="107" spans="1:10" ht="12.75" hidden="1">
      <c r="A107" s="9" t="s">
        <v>796</v>
      </c>
      <c r="B107" s="20"/>
      <c r="C107" s="8"/>
      <c r="D107" s="8"/>
      <c r="E107" s="8"/>
      <c r="F107" s="8"/>
      <c r="G107" s="8"/>
      <c r="H107" s="8"/>
      <c r="I107" s="8"/>
      <c r="J107" s="8"/>
    </row>
    <row r="108" spans="1:10" ht="12.75" hidden="1">
      <c r="A108" s="9" t="s">
        <v>797</v>
      </c>
      <c r="B108" s="20"/>
      <c r="C108" s="8"/>
      <c r="D108" s="8"/>
      <c r="E108" s="8"/>
      <c r="F108" s="8"/>
      <c r="G108" s="8"/>
      <c r="H108" s="8"/>
      <c r="I108" s="8"/>
      <c r="J108" s="8"/>
    </row>
    <row r="109" spans="1:10" ht="12.75" hidden="1">
      <c r="A109" s="9" t="s">
        <v>798</v>
      </c>
      <c r="B109" s="20"/>
      <c r="C109" s="8"/>
      <c r="D109" s="8"/>
      <c r="E109" s="8"/>
      <c r="F109" s="8"/>
      <c r="G109" s="8"/>
      <c r="H109" s="8"/>
      <c r="I109" s="8"/>
      <c r="J109" s="8"/>
    </row>
    <row r="110" spans="1:10" ht="12.75" hidden="1">
      <c r="A110" s="9" t="s">
        <v>799</v>
      </c>
      <c r="B110" s="20"/>
      <c r="C110" s="8"/>
      <c r="D110" s="8"/>
      <c r="E110" s="8"/>
      <c r="F110" s="8"/>
      <c r="G110" s="8"/>
      <c r="H110" s="8"/>
      <c r="I110" s="8"/>
      <c r="J110" s="8"/>
    </row>
    <row r="111" spans="1:10" ht="12.75" hidden="1">
      <c r="A111" s="9" t="s">
        <v>800</v>
      </c>
      <c r="B111" s="20"/>
      <c r="C111" s="8"/>
      <c r="D111" s="8"/>
      <c r="E111" s="8"/>
      <c r="F111" s="8"/>
      <c r="G111" s="8"/>
      <c r="H111" s="8"/>
      <c r="I111" s="8"/>
      <c r="J111" s="8"/>
    </row>
    <row r="112" spans="1:10" ht="12.75" hidden="1">
      <c r="A112" s="9" t="s">
        <v>801</v>
      </c>
      <c r="B112" s="20"/>
      <c r="C112" s="8"/>
      <c r="D112" s="8"/>
      <c r="E112" s="8"/>
      <c r="F112" s="8"/>
      <c r="G112" s="8"/>
      <c r="H112" s="8"/>
      <c r="I112" s="8"/>
      <c r="J112" s="8"/>
    </row>
    <row r="113" spans="1:10" ht="12.75" hidden="1">
      <c r="A113" s="9" t="s">
        <v>802</v>
      </c>
      <c r="B113" s="20"/>
      <c r="C113" s="8"/>
      <c r="D113" s="8"/>
      <c r="E113" s="8"/>
      <c r="F113" s="8"/>
      <c r="G113" s="8"/>
      <c r="H113" s="8"/>
      <c r="I113" s="8"/>
      <c r="J113" s="8"/>
    </row>
    <row r="114" spans="1:10" ht="12.75" hidden="1">
      <c r="A114" s="9" t="s">
        <v>803</v>
      </c>
      <c r="B114" s="20"/>
      <c r="C114" s="8"/>
      <c r="D114" s="8"/>
      <c r="E114" s="8"/>
      <c r="F114" s="8"/>
      <c r="G114" s="8"/>
      <c r="H114" s="8"/>
      <c r="I114" s="8"/>
      <c r="J114" s="8"/>
    </row>
    <row r="115" spans="1:10" ht="12.75" hidden="1">
      <c r="A115" s="9" t="s">
        <v>804</v>
      </c>
      <c r="B115" s="20"/>
      <c r="C115" s="8"/>
      <c r="D115" s="8"/>
      <c r="E115" s="8"/>
      <c r="F115" s="8"/>
      <c r="G115" s="8"/>
      <c r="H115" s="8"/>
      <c r="I115" s="8"/>
      <c r="J115" s="8"/>
    </row>
    <row r="116" spans="1:10" ht="12.75" hidden="1">
      <c r="A116" s="9" t="s">
        <v>805</v>
      </c>
      <c r="B116" s="20"/>
      <c r="C116" s="8"/>
      <c r="D116" s="8"/>
      <c r="E116" s="8"/>
      <c r="F116" s="8"/>
      <c r="G116" s="8"/>
      <c r="H116" s="8"/>
      <c r="I116" s="8"/>
      <c r="J116" s="8"/>
    </row>
    <row r="117" spans="1:10" ht="12.75" hidden="1">
      <c r="A117" s="9" t="s">
        <v>806</v>
      </c>
      <c r="B117" s="20"/>
      <c r="C117" s="8"/>
      <c r="D117" s="8"/>
      <c r="E117" s="8"/>
      <c r="F117" s="8"/>
      <c r="G117" s="8"/>
      <c r="H117" s="8"/>
      <c r="I117" s="8"/>
      <c r="J117" s="8"/>
    </row>
    <row r="118" spans="1:10" ht="12.75" hidden="1">
      <c r="A118" s="9" t="s">
        <v>807</v>
      </c>
      <c r="B118" s="20"/>
      <c r="C118" s="8"/>
      <c r="D118" s="8"/>
      <c r="E118" s="8"/>
      <c r="F118" s="8"/>
      <c r="G118" s="8"/>
      <c r="H118" s="8"/>
      <c r="I118" s="8"/>
      <c r="J118" s="8"/>
    </row>
    <row r="119" spans="1:10" ht="12.75" hidden="1">
      <c r="A119" s="9" t="s">
        <v>808</v>
      </c>
      <c r="B119" s="20"/>
      <c r="C119" s="8"/>
      <c r="D119" s="8"/>
      <c r="E119" s="8"/>
      <c r="F119" s="8"/>
      <c r="G119" s="8"/>
      <c r="H119" s="8"/>
      <c r="I119" s="8"/>
      <c r="J119" s="8"/>
    </row>
    <row r="120" spans="1:10" ht="12.75" hidden="1">
      <c r="A120" s="9" t="s">
        <v>809</v>
      </c>
      <c r="B120" s="20"/>
      <c r="C120" s="8"/>
      <c r="D120" s="8"/>
      <c r="E120" s="8"/>
      <c r="F120" s="8"/>
      <c r="G120" s="8"/>
      <c r="H120" s="8"/>
      <c r="I120" s="8"/>
      <c r="J120" s="8"/>
    </row>
    <row r="121" spans="1:10" ht="12.75" hidden="1">
      <c r="A121" s="9" t="s">
        <v>810</v>
      </c>
      <c r="B121" s="20"/>
      <c r="C121" s="8"/>
      <c r="D121" s="8"/>
      <c r="E121" s="8"/>
      <c r="F121" s="8"/>
      <c r="G121" s="8"/>
      <c r="H121" s="8"/>
      <c r="I121" s="8"/>
      <c r="J121" s="8"/>
    </row>
    <row r="122" spans="1:10" ht="12.75" hidden="1">
      <c r="A122" s="9" t="s">
        <v>811</v>
      </c>
      <c r="B122" s="20"/>
      <c r="C122" s="8"/>
      <c r="D122" s="8"/>
      <c r="E122" s="8"/>
      <c r="F122" s="8"/>
      <c r="G122" s="8"/>
      <c r="H122" s="8"/>
      <c r="I122" s="8"/>
      <c r="J122" s="8"/>
    </row>
    <row r="123" spans="1:10" ht="12.75" hidden="1">
      <c r="A123" s="9" t="s">
        <v>812</v>
      </c>
      <c r="B123" s="20"/>
      <c r="C123" s="8"/>
      <c r="D123" s="8"/>
      <c r="E123" s="8"/>
      <c r="F123" s="8"/>
      <c r="G123" s="8"/>
      <c r="H123" s="8"/>
      <c r="I123" s="8"/>
      <c r="J123" s="8"/>
    </row>
    <row r="124" spans="1:10" ht="12.75" hidden="1">
      <c r="A124" s="9" t="s">
        <v>813</v>
      </c>
      <c r="B124" s="20"/>
      <c r="C124" s="8"/>
      <c r="D124" s="8"/>
      <c r="E124" s="8"/>
      <c r="F124" s="8"/>
      <c r="G124" s="8"/>
      <c r="H124" s="8"/>
      <c r="I124" s="8"/>
      <c r="J124" s="8"/>
    </row>
    <row r="125" spans="1:11" s="26" customFormat="1" ht="12.75">
      <c r="A125" s="18" t="s">
        <v>814</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815</v>
      </c>
      <c r="B126" s="20"/>
      <c r="C126" s="8"/>
      <c r="D126" s="8"/>
      <c r="E126" s="8"/>
      <c r="F126" s="8"/>
      <c r="G126" s="8"/>
      <c r="H126" s="8"/>
      <c r="I126" s="8"/>
      <c r="J126" s="8"/>
    </row>
    <row r="127" spans="1:10" ht="12.75" hidden="1">
      <c r="A127" s="9" t="s">
        <v>816</v>
      </c>
      <c r="B127" s="20"/>
      <c r="C127" s="8"/>
      <c r="D127" s="8"/>
      <c r="E127" s="8"/>
      <c r="F127" s="8"/>
      <c r="G127" s="8"/>
      <c r="H127" s="8"/>
      <c r="I127" s="8"/>
      <c r="J127" s="8"/>
    </row>
    <row r="128" spans="1:10" ht="12.75" hidden="1">
      <c r="A128" s="9" t="s">
        <v>817</v>
      </c>
      <c r="B128" s="20"/>
      <c r="C128" s="8"/>
      <c r="D128" s="8"/>
      <c r="E128" s="8"/>
      <c r="F128" s="8"/>
      <c r="G128" s="8"/>
      <c r="H128" s="8"/>
      <c r="I128" s="8"/>
      <c r="J128" s="8"/>
    </row>
    <row r="129" spans="1:10" ht="12.75" hidden="1">
      <c r="A129" s="9" t="s">
        <v>818</v>
      </c>
      <c r="B129" s="20"/>
      <c r="C129" s="8"/>
      <c r="D129" s="8"/>
      <c r="E129" s="8"/>
      <c r="F129" s="8"/>
      <c r="G129" s="8"/>
      <c r="H129" s="8"/>
      <c r="I129" s="8"/>
      <c r="J129" s="8"/>
    </row>
    <row r="130" spans="1:10" ht="12.75" hidden="1">
      <c r="A130" s="9" t="s">
        <v>819</v>
      </c>
      <c r="B130" s="20"/>
      <c r="C130" s="8"/>
      <c r="D130" s="8"/>
      <c r="E130" s="8"/>
      <c r="F130" s="8"/>
      <c r="G130" s="8"/>
      <c r="H130" s="8"/>
      <c r="I130" s="8"/>
      <c r="J130" s="8"/>
    </row>
    <row r="131" spans="1:10" ht="12.75" hidden="1">
      <c r="A131" s="9" t="s">
        <v>820</v>
      </c>
      <c r="B131" s="20"/>
      <c r="C131" s="8"/>
      <c r="D131" s="8"/>
      <c r="E131" s="8"/>
      <c r="F131" s="8"/>
      <c r="G131" s="8"/>
      <c r="H131" s="8"/>
      <c r="I131" s="8"/>
      <c r="J131" s="8"/>
    </row>
    <row r="132" spans="1:10" ht="12.75" hidden="1">
      <c r="A132" s="9" t="s">
        <v>821</v>
      </c>
      <c r="B132" s="20"/>
      <c r="C132" s="8"/>
      <c r="D132" s="8"/>
      <c r="E132" s="8"/>
      <c r="F132" s="8"/>
      <c r="G132" s="8"/>
      <c r="H132" s="8"/>
      <c r="I132" s="8"/>
      <c r="J132" s="8"/>
    </row>
    <row r="133" spans="1:10" ht="12.75" hidden="1">
      <c r="A133" s="9" t="s">
        <v>822</v>
      </c>
      <c r="B133" s="20"/>
      <c r="C133" s="8"/>
      <c r="D133" s="8"/>
      <c r="E133" s="8"/>
      <c r="F133" s="8"/>
      <c r="G133" s="8"/>
      <c r="H133" s="8"/>
      <c r="I133" s="8"/>
      <c r="J133" s="8"/>
    </row>
    <row r="134" spans="1:10" ht="12.75" hidden="1">
      <c r="A134" s="9" t="s">
        <v>823</v>
      </c>
      <c r="B134" s="20"/>
      <c r="C134" s="8"/>
      <c r="D134" s="8"/>
      <c r="E134" s="8"/>
      <c r="F134" s="8"/>
      <c r="G134" s="8"/>
      <c r="H134" s="8"/>
      <c r="I134" s="8"/>
      <c r="J134" s="8"/>
    </row>
    <row r="135" spans="1:10" ht="12.75" hidden="1">
      <c r="A135" s="9" t="s">
        <v>824</v>
      </c>
      <c r="B135" s="20"/>
      <c r="C135" s="8"/>
      <c r="D135" s="8"/>
      <c r="E135" s="8"/>
      <c r="F135" s="8"/>
      <c r="G135" s="8"/>
      <c r="H135" s="8"/>
      <c r="I135" s="8"/>
      <c r="J135" s="8"/>
    </row>
    <row r="136" spans="1:10" ht="12.75" hidden="1">
      <c r="A136" s="9" t="s">
        <v>825</v>
      </c>
      <c r="B136" s="20"/>
      <c r="C136" s="8"/>
      <c r="D136" s="8"/>
      <c r="E136" s="8"/>
      <c r="F136" s="8"/>
      <c r="G136" s="8"/>
      <c r="H136" s="8"/>
      <c r="I136" s="8"/>
      <c r="J136" s="8"/>
    </row>
    <row r="137" spans="1:10" ht="12.75" hidden="1">
      <c r="A137" s="9" t="s">
        <v>826</v>
      </c>
      <c r="B137" s="20"/>
      <c r="C137" s="8"/>
      <c r="D137" s="8"/>
      <c r="E137" s="8"/>
      <c r="F137" s="8"/>
      <c r="G137" s="8"/>
      <c r="H137" s="8"/>
      <c r="I137" s="8"/>
      <c r="J137" s="8"/>
    </row>
    <row r="138" spans="1:10" ht="12.75" hidden="1">
      <c r="A138" s="9" t="s">
        <v>827</v>
      </c>
      <c r="B138" s="20"/>
      <c r="C138" s="8"/>
      <c r="D138" s="8"/>
      <c r="E138" s="8"/>
      <c r="F138" s="8"/>
      <c r="G138" s="8"/>
      <c r="H138" s="8"/>
      <c r="I138" s="8"/>
      <c r="J138" s="8"/>
    </row>
    <row r="139" spans="1:10" ht="12.75" hidden="1">
      <c r="A139" s="9" t="s">
        <v>828</v>
      </c>
      <c r="B139" s="20"/>
      <c r="C139" s="8"/>
      <c r="D139" s="8"/>
      <c r="E139" s="8"/>
      <c r="F139" s="8"/>
      <c r="G139" s="8"/>
      <c r="H139" s="8"/>
      <c r="I139" s="8"/>
      <c r="J139" s="8"/>
    </row>
    <row r="140" spans="1:10" ht="12.75" hidden="1">
      <c r="A140" s="9" t="s">
        <v>829</v>
      </c>
      <c r="B140" s="20"/>
      <c r="C140" s="8"/>
      <c r="D140" s="8"/>
      <c r="E140" s="8"/>
      <c r="F140" s="8"/>
      <c r="G140" s="8"/>
      <c r="H140" s="8"/>
      <c r="I140" s="8"/>
      <c r="J140" s="8"/>
    </row>
    <row r="141" spans="1:10" ht="12.75" hidden="1">
      <c r="A141" s="9" t="s">
        <v>830</v>
      </c>
      <c r="B141" s="20"/>
      <c r="C141" s="8"/>
      <c r="D141" s="8"/>
      <c r="E141" s="8"/>
      <c r="F141" s="8"/>
      <c r="G141" s="8"/>
      <c r="H141" s="8"/>
      <c r="I141" s="8"/>
      <c r="J141" s="8"/>
    </row>
    <row r="142" spans="1:10" ht="12.75" hidden="1">
      <c r="A142" s="9" t="s">
        <v>831</v>
      </c>
      <c r="B142" s="20"/>
      <c r="C142" s="8"/>
      <c r="D142" s="8"/>
      <c r="E142" s="8"/>
      <c r="F142" s="8"/>
      <c r="G142" s="8"/>
      <c r="H142" s="8"/>
      <c r="I142" s="8"/>
      <c r="J142" s="8"/>
    </row>
    <row r="143" spans="1:10" ht="12.75" hidden="1">
      <c r="A143" s="9" t="s">
        <v>832</v>
      </c>
      <c r="B143" s="20"/>
      <c r="C143" s="8"/>
      <c r="D143" s="8"/>
      <c r="E143" s="8"/>
      <c r="F143" s="8"/>
      <c r="G143" s="8"/>
      <c r="H143" s="8"/>
      <c r="I143" s="8"/>
      <c r="J143" s="8"/>
    </row>
    <row r="144" spans="1:10" ht="12.75" hidden="1">
      <c r="A144" s="9" t="s">
        <v>833</v>
      </c>
      <c r="B144" s="20"/>
      <c r="C144" s="8"/>
      <c r="D144" s="8"/>
      <c r="E144" s="8"/>
      <c r="F144" s="8"/>
      <c r="G144" s="8"/>
      <c r="H144" s="8"/>
      <c r="I144" s="8"/>
      <c r="J144" s="8"/>
    </row>
    <row r="145" spans="1:10" ht="12.75" hidden="1">
      <c r="A145" s="9" t="s">
        <v>834</v>
      </c>
      <c r="B145" s="20"/>
      <c r="C145" s="8"/>
      <c r="D145" s="8"/>
      <c r="E145" s="8"/>
      <c r="F145" s="8"/>
      <c r="G145" s="8"/>
      <c r="H145" s="8"/>
      <c r="I145" s="8"/>
      <c r="J145" s="8"/>
    </row>
    <row r="146" spans="1:10" ht="12.75" hidden="1">
      <c r="A146" s="9" t="s">
        <v>835</v>
      </c>
      <c r="B146" s="20"/>
      <c r="C146" s="8"/>
      <c r="D146" s="8"/>
      <c r="E146" s="8"/>
      <c r="F146" s="8"/>
      <c r="G146" s="8"/>
      <c r="H146" s="8"/>
      <c r="I146" s="8"/>
      <c r="J146" s="8"/>
    </row>
    <row r="147" spans="1:10" ht="12.75" hidden="1">
      <c r="A147" s="9" t="s">
        <v>836</v>
      </c>
      <c r="B147" s="20"/>
      <c r="C147" s="8"/>
      <c r="D147" s="8"/>
      <c r="E147" s="8"/>
      <c r="F147" s="8"/>
      <c r="G147" s="8"/>
      <c r="H147" s="8"/>
      <c r="I147" s="8"/>
      <c r="J147" s="8"/>
    </row>
    <row r="148" spans="1:10" ht="12.75" hidden="1">
      <c r="A148" s="9" t="s">
        <v>837</v>
      </c>
      <c r="B148" s="20"/>
      <c r="C148" s="8"/>
      <c r="D148" s="8"/>
      <c r="E148" s="8"/>
      <c r="F148" s="8"/>
      <c r="G148" s="8"/>
      <c r="H148" s="8"/>
      <c r="I148" s="8"/>
      <c r="J148" s="8"/>
    </row>
    <row r="149" spans="1:10" ht="12.75" hidden="1">
      <c r="A149" s="9" t="s">
        <v>838</v>
      </c>
      <c r="B149" s="20"/>
      <c r="C149" s="8"/>
      <c r="D149" s="8"/>
      <c r="E149" s="8"/>
      <c r="F149" s="8"/>
      <c r="G149" s="8"/>
      <c r="H149" s="8"/>
      <c r="I149" s="8"/>
      <c r="J149" s="8"/>
    </row>
    <row r="150" spans="1:10" ht="12.75" hidden="1">
      <c r="A150" s="9" t="s">
        <v>839</v>
      </c>
      <c r="B150" s="20"/>
      <c r="C150" s="8"/>
      <c r="D150" s="8"/>
      <c r="E150" s="8"/>
      <c r="F150" s="8"/>
      <c r="G150" s="8"/>
      <c r="H150" s="8"/>
      <c r="I150" s="8"/>
      <c r="J150" s="8"/>
    </row>
    <row r="151" spans="1:11" s="26" customFormat="1" ht="12.75">
      <c r="A151" s="18" t="s">
        <v>840</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841</v>
      </c>
      <c r="B152" s="20"/>
      <c r="C152" s="8"/>
      <c r="D152" s="8"/>
      <c r="E152" s="8"/>
      <c r="F152" s="8"/>
      <c r="G152" s="8"/>
      <c r="H152" s="8"/>
      <c r="I152" s="8"/>
      <c r="J152" s="8"/>
    </row>
    <row r="153" spans="1:10" ht="12.75" hidden="1">
      <c r="A153" s="9" t="s">
        <v>842</v>
      </c>
      <c r="B153" s="20"/>
      <c r="C153" s="8"/>
      <c r="D153" s="8"/>
      <c r="E153" s="8"/>
      <c r="F153" s="8"/>
      <c r="G153" s="8"/>
      <c r="H153" s="8"/>
      <c r="I153" s="8"/>
      <c r="J153" s="8"/>
    </row>
    <row r="154" spans="1:10" ht="12.75" hidden="1">
      <c r="A154" s="9" t="s">
        <v>843</v>
      </c>
      <c r="B154" s="20"/>
      <c r="C154" s="8"/>
      <c r="D154" s="8"/>
      <c r="E154" s="8"/>
      <c r="F154" s="8"/>
      <c r="G154" s="8"/>
      <c r="H154" s="8"/>
      <c r="I154" s="8"/>
      <c r="J154" s="8"/>
    </row>
    <row r="155" spans="1:10" ht="12.75" hidden="1">
      <c r="A155" s="9" t="s">
        <v>844</v>
      </c>
      <c r="B155" s="20"/>
      <c r="C155" s="8"/>
      <c r="D155" s="8"/>
      <c r="E155" s="8"/>
      <c r="F155" s="8"/>
      <c r="G155" s="8"/>
      <c r="H155" s="8"/>
      <c r="I155" s="8"/>
      <c r="J155" s="8"/>
    </row>
    <row r="156" spans="1:10" ht="12.75" hidden="1">
      <c r="A156" s="9" t="s">
        <v>845</v>
      </c>
      <c r="B156" s="20"/>
      <c r="C156" s="8"/>
      <c r="D156" s="8"/>
      <c r="E156" s="8"/>
      <c r="F156" s="8"/>
      <c r="G156" s="8"/>
      <c r="H156" s="8"/>
      <c r="I156" s="8"/>
      <c r="J156" s="8"/>
    </row>
    <row r="157" spans="1:10" ht="12.75" hidden="1">
      <c r="A157" s="9" t="s">
        <v>846</v>
      </c>
      <c r="B157" s="20"/>
      <c r="C157" s="8"/>
      <c r="D157" s="8"/>
      <c r="E157" s="8"/>
      <c r="F157" s="8"/>
      <c r="G157" s="8"/>
      <c r="H157" s="8"/>
      <c r="I157" s="8"/>
      <c r="J157" s="8"/>
    </row>
    <row r="158" spans="1:10" ht="12.75" hidden="1">
      <c r="A158" s="9" t="s">
        <v>847</v>
      </c>
      <c r="B158" s="20"/>
      <c r="C158" s="8"/>
      <c r="D158" s="8"/>
      <c r="E158" s="8"/>
      <c r="F158" s="8"/>
      <c r="G158" s="8"/>
      <c r="H158" s="8"/>
      <c r="I158" s="8"/>
      <c r="J158" s="8"/>
    </row>
    <row r="159" spans="1:10" ht="12.75" hidden="1">
      <c r="A159" s="9" t="s">
        <v>848</v>
      </c>
      <c r="B159" s="20"/>
      <c r="C159" s="8"/>
      <c r="D159" s="8"/>
      <c r="E159" s="8"/>
      <c r="F159" s="8"/>
      <c r="G159" s="8"/>
      <c r="H159" s="8"/>
      <c r="I159" s="8"/>
      <c r="J159" s="8"/>
    </row>
    <row r="160" spans="1:10" ht="12.75" hidden="1">
      <c r="A160" s="9" t="s">
        <v>849</v>
      </c>
      <c r="B160" s="20"/>
      <c r="C160" s="8"/>
      <c r="D160" s="8"/>
      <c r="E160" s="8"/>
      <c r="F160" s="8"/>
      <c r="G160" s="8"/>
      <c r="H160" s="8"/>
      <c r="I160" s="8"/>
      <c r="J160" s="8"/>
    </row>
    <row r="161" spans="1:10" ht="12.75" hidden="1">
      <c r="A161" s="9" t="s">
        <v>850</v>
      </c>
      <c r="B161" s="20"/>
      <c r="C161" s="8"/>
      <c r="D161" s="8"/>
      <c r="E161" s="8"/>
      <c r="F161" s="8"/>
      <c r="G161" s="8"/>
      <c r="H161" s="8"/>
      <c r="I161" s="8"/>
      <c r="J161" s="8"/>
    </row>
    <row r="162" spans="1:10" ht="12.75" hidden="1">
      <c r="A162" s="9" t="s">
        <v>851</v>
      </c>
      <c r="B162" s="20"/>
      <c r="C162" s="8"/>
      <c r="D162" s="8"/>
      <c r="E162" s="8"/>
      <c r="F162" s="8"/>
      <c r="G162" s="8"/>
      <c r="H162" s="8"/>
      <c r="I162" s="8"/>
      <c r="J162" s="8"/>
    </row>
    <row r="163" spans="1:10" ht="12.75" hidden="1">
      <c r="A163" s="9" t="s">
        <v>852</v>
      </c>
      <c r="B163" s="20"/>
      <c r="C163" s="8"/>
      <c r="D163" s="8"/>
      <c r="E163" s="8"/>
      <c r="F163" s="8"/>
      <c r="G163" s="8"/>
      <c r="H163" s="8"/>
      <c r="I163" s="8"/>
      <c r="J163" s="8"/>
    </row>
    <row r="164" spans="1:10" ht="12.75" hidden="1">
      <c r="A164" s="9" t="s">
        <v>853</v>
      </c>
      <c r="B164" s="20"/>
      <c r="C164" s="8"/>
      <c r="D164" s="8"/>
      <c r="E164" s="8"/>
      <c r="F164" s="8"/>
      <c r="G164" s="8"/>
      <c r="H164" s="8"/>
      <c r="I164" s="8"/>
      <c r="J164" s="8"/>
    </row>
    <row r="165" spans="1:11" s="26" customFormat="1" ht="12.75">
      <c r="A165" s="18" t="s">
        <v>854</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855</v>
      </c>
      <c r="B166" s="20"/>
      <c r="C166" s="8"/>
      <c r="D166" s="8"/>
      <c r="E166" s="8"/>
      <c r="F166" s="8"/>
      <c r="G166" s="8"/>
      <c r="H166" s="8"/>
      <c r="I166" s="8"/>
      <c r="J166" s="8"/>
    </row>
    <row r="167" spans="1:10" ht="12.75" hidden="1">
      <c r="A167" s="9" t="s">
        <v>856</v>
      </c>
      <c r="B167" s="20"/>
      <c r="C167" s="8"/>
      <c r="D167" s="8"/>
      <c r="E167" s="8"/>
      <c r="F167" s="8"/>
      <c r="G167" s="8"/>
      <c r="H167" s="8"/>
      <c r="I167" s="8"/>
      <c r="J167" s="8"/>
    </row>
    <row r="168" spans="1:10" ht="12.75" hidden="1">
      <c r="A168" s="9" t="s">
        <v>857</v>
      </c>
      <c r="B168" s="20"/>
      <c r="C168" s="8"/>
      <c r="D168" s="8"/>
      <c r="E168" s="8"/>
      <c r="F168" s="8"/>
      <c r="G168" s="8"/>
      <c r="H168" s="8"/>
      <c r="I168" s="8"/>
      <c r="J168" s="8"/>
    </row>
    <row r="169" spans="1:10" ht="12.75" hidden="1">
      <c r="A169" s="9" t="s">
        <v>858</v>
      </c>
      <c r="B169" s="20"/>
      <c r="C169" s="8"/>
      <c r="D169" s="8"/>
      <c r="E169" s="8"/>
      <c r="F169" s="8"/>
      <c r="G169" s="8"/>
      <c r="H169" s="8"/>
      <c r="I169" s="8"/>
      <c r="J169" s="8"/>
    </row>
    <row r="170" spans="1:10" ht="12.75" hidden="1">
      <c r="A170" s="9" t="s">
        <v>859</v>
      </c>
      <c r="B170" s="20"/>
      <c r="C170" s="8"/>
      <c r="D170" s="8"/>
      <c r="E170" s="8"/>
      <c r="F170" s="8"/>
      <c r="G170" s="8"/>
      <c r="H170" s="8"/>
      <c r="I170" s="8"/>
      <c r="J170" s="8"/>
    </row>
    <row r="171" spans="1:10" ht="12.75" hidden="1">
      <c r="A171" s="9" t="s">
        <v>860</v>
      </c>
      <c r="B171" s="20"/>
      <c r="C171" s="8"/>
      <c r="D171" s="8"/>
      <c r="E171" s="8"/>
      <c r="F171" s="8"/>
      <c r="G171" s="8"/>
      <c r="H171" s="8"/>
      <c r="I171" s="8"/>
      <c r="J171" s="8"/>
    </row>
    <row r="172" spans="1:10" ht="12.75" hidden="1">
      <c r="A172" s="9" t="s">
        <v>861</v>
      </c>
      <c r="B172" s="20"/>
      <c r="C172" s="8"/>
      <c r="D172" s="8"/>
      <c r="E172" s="8"/>
      <c r="F172" s="8"/>
      <c r="G172" s="8"/>
      <c r="H172" s="8"/>
      <c r="I172" s="8"/>
      <c r="J172" s="8"/>
    </row>
    <row r="173" spans="1:10" ht="12.75" hidden="1">
      <c r="A173" s="9" t="s">
        <v>862</v>
      </c>
      <c r="B173" s="20"/>
      <c r="C173" s="8"/>
      <c r="D173" s="8"/>
      <c r="E173" s="8"/>
      <c r="F173" s="8"/>
      <c r="G173" s="8"/>
      <c r="H173" s="8"/>
      <c r="I173" s="8"/>
      <c r="J173" s="8"/>
    </row>
    <row r="174" spans="1:10" ht="12.75" hidden="1">
      <c r="A174" s="9" t="s">
        <v>863</v>
      </c>
      <c r="B174" s="20"/>
      <c r="C174" s="8"/>
      <c r="D174" s="8"/>
      <c r="E174" s="8"/>
      <c r="F174" s="8"/>
      <c r="G174" s="8"/>
      <c r="H174" s="8"/>
      <c r="I174" s="8"/>
      <c r="J174" s="8"/>
    </row>
    <row r="175" spans="1:10" ht="12.75" hidden="1">
      <c r="A175" s="9" t="s">
        <v>864</v>
      </c>
      <c r="B175" s="20"/>
      <c r="C175" s="8"/>
      <c r="D175" s="8"/>
      <c r="E175" s="8"/>
      <c r="F175" s="8"/>
      <c r="G175" s="8"/>
      <c r="H175" s="8"/>
      <c r="I175" s="8"/>
      <c r="J175" s="8"/>
    </row>
    <row r="176" spans="1:10" ht="12.75" hidden="1">
      <c r="A176" s="9" t="s">
        <v>865</v>
      </c>
      <c r="B176" s="20"/>
      <c r="C176" s="8"/>
      <c r="D176" s="8"/>
      <c r="E176" s="8"/>
      <c r="F176" s="8"/>
      <c r="G176" s="8"/>
      <c r="H176" s="8"/>
      <c r="I176" s="8"/>
      <c r="J176" s="8"/>
    </row>
    <row r="177" spans="1:10" ht="12.75" hidden="1">
      <c r="A177" s="9" t="s">
        <v>866</v>
      </c>
      <c r="B177" s="20"/>
      <c r="C177" s="8"/>
      <c r="D177" s="8"/>
      <c r="E177" s="8"/>
      <c r="F177" s="8"/>
      <c r="G177" s="8"/>
      <c r="H177" s="8"/>
      <c r="I177" s="8"/>
      <c r="J177" s="8"/>
    </row>
    <row r="178" spans="1:10" ht="12.75" hidden="1">
      <c r="A178" s="9" t="s">
        <v>867</v>
      </c>
      <c r="B178" s="20"/>
      <c r="C178" s="8"/>
      <c r="D178" s="8"/>
      <c r="E178" s="8"/>
      <c r="F178" s="8"/>
      <c r="G178" s="8"/>
      <c r="H178" s="8"/>
      <c r="I178" s="8"/>
      <c r="J178" s="8"/>
    </row>
    <row r="179" spans="1:10" ht="12.75" hidden="1">
      <c r="A179" s="9" t="s">
        <v>868</v>
      </c>
      <c r="B179" s="20"/>
      <c r="C179" s="8"/>
      <c r="D179" s="8"/>
      <c r="E179" s="8"/>
      <c r="F179" s="8"/>
      <c r="G179" s="8"/>
      <c r="H179" s="8"/>
      <c r="I179" s="8"/>
      <c r="J179" s="8"/>
    </row>
    <row r="180" spans="1:10" ht="12.75" hidden="1">
      <c r="A180" s="9" t="s">
        <v>869</v>
      </c>
      <c r="B180" s="20"/>
      <c r="C180" s="8"/>
      <c r="D180" s="8"/>
      <c r="E180" s="8"/>
      <c r="F180" s="8"/>
      <c r="G180" s="8"/>
      <c r="H180" s="8"/>
      <c r="I180" s="8"/>
      <c r="J180" s="8"/>
    </row>
    <row r="181" spans="1:10" ht="12.75" hidden="1">
      <c r="A181" s="9" t="s">
        <v>870</v>
      </c>
      <c r="B181" s="20"/>
      <c r="C181" s="8"/>
      <c r="D181" s="8"/>
      <c r="E181" s="8"/>
      <c r="F181" s="8"/>
      <c r="G181" s="8"/>
      <c r="H181" s="8"/>
      <c r="I181" s="8"/>
      <c r="J181" s="8"/>
    </row>
    <row r="182" spans="1:10" ht="12.75" hidden="1">
      <c r="A182" s="9" t="s">
        <v>871</v>
      </c>
      <c r="B182" s="20"/>
      <c r="C182" s="8"/>
      <c r="D182" s="8"/>
      <c r="E182" s="8"/>
      <c r="F182" s="8"/>
      <c r="G182" s="8"/>
      <c r="H182" s="8"/>
      <c r="I182" s="8"/>
      <c r="J182" s="8"/>
    </row>
    <row r="183" spans="1:10" ht="12.75" hidden="1">
      <c r="A183" s="9" t="s">
        <v>872</v>
      </c>
      <c r="B183" s="20"/>
      <c r="C183" s="8"/>
      <c r="D183" s="8"/>
      <c r="E183" s="8"/>
      <c r="F183" s="8"/>
      <c r="G183" s="8"/>
      <c r="H183" s="8"/>
      <c r="I183" s="8"/>
      <c r="J183" s="8"/>
    </row>
    <row r="184" spans="1:10" ht="12.75" hidden="1">
      <c r="A184" s="9" t="s">
        <v>873</v>
      </c>
      <c r="B184" s="20"/>
      <c r="C184" s="8"/>
      <c r="D184" s="8"/>
      <c r="E184" s="8"/>
      <c r="F184" s="8"/>
      <c r="G184" s="8"/>
      <c r="H184" s="8"/>
      <c r="I184" s="8"/>
      <c r="J184" s="8"/>
    </row>
    <row r="185" spans="1:10" ht="12.75" hidden="1">
      <c r="A185" s="9" t="s">
        <v>874</v>
      </c>
      <c r="B185" s="20"/>
      <c r="C185" s="8"/>
      <c r="D185" s="8"/>
      <c r="E185" s="8"/>
      <c r="F185" s="8"/>
      <c r="G185" s="8"/>
      <c r="H185" s="8"/>
      <c r="I185" s="8"/>
      <c r="J185" s="8"/>
    </row>
    <row r="186" spans="1:10" ht="12.75" hidden="1">
      <c r="A186" s="9" t="s">
        <v>875</v>
      </c>
      <c r="B186" s="20"/>
      <c r="C186" s="8"/>
      <c r="D186" s="8"/>
      <c r="E186" s="8"/>
      <c r="F186" s="8"/>
      <c r="G186" s="8"/>
      <c r="H186" s="8"/>
      <c r="I186" s="8"/>
      <c r="J186" s="8"/>
    </row>
    <row r="187" spans="1:10" ht="12.75" hidden="1">
      <c r="A187" s="9" t="s">
        <v>876</v>
      </c>
      <c r="B187" s="20"/>
      <c r="C187" s="8"/>
      <c r="D187" s="8"/>
      <c r="E187" s="8"/>
      <c r="F187" s="8"/>
      <c r="G187" s="8"/>
      <c r="H187" s="8"/>
      <c r="I187" s="8"/>
      <c r="J187" s="8"/>
    </row>
    <row r="188" spans="1:10" ht="12.75" hidden="1">
      <c r="A188" s="9" t="s">
        <v>877</v>
      </c>
      <c r="B188" s="20"/>
      <c r="C188" s="8"/>
      <c r="D188" s="8"/>
      <c r="E188" s="8"/>
      <c r="F188" s="8"/>
      <c r="G188" s="8"/>
      <c r="H188" s="8"/>
      <c r="I188" s="8"/>
      <c r="J188" s="8"/>
    </row>
    <row r="189" spans="1:10" ht="12.75" hidden="1">
      <c r="A189" s="9" t="s">
        <v>878</v>
      </c>
      <c r="B189" s="20"/>
      <c r="C189" s="8"/>
      <c r="D189" s="8"/>
      <c r="E189" s="8"/>
      <c r="F189" s="8"/>
      <c r="G189" s="8"/>
      <c r="H189" s="8"/>
      <c r="I189" s="8"/>
      <c r="J189" s="8"/>
    </row>
    <row r="190" spans="1:10" ht="12.75" hidden="1">
      <c r="A190" s="9" t="s">
        <v>879</v>
      </c>
      <c r="B190" s="20"/>
      <c r="C190" s="8"/>
      <c r="D190" s="8"/>
      <c r="E190" s="8"/>
      <c r="F190" s="8"/>
      <c r="G190" s="8"/>
      <c r="H190" s="8"/>
      <c r="I190" s="8"/>
      <c r="J190" s="8"/>
    </row>
    <row r="191" spans="1:10" ht="12.75" hidden="1">
      <c r="A191" s="9" t="s">
        <v>880</v>
      </c>
      <c r="B191" s="20"/>
      <c r="C191" s="8"/>
      <c r="D191" s="8"/>
      <c r="E191" s="8"/>
      <c r="F191" s="8"/>
      <c r="G191" s="8"/>
      <c r="H191" s="8"/>
      <c r="I191" s="8"/>
      <c r="J191" s="8"/>
    </row>
    <row r="192" spans="1:10" ht="12.75" hidden="1">
      <c r="A192" s="9" t="s">
        <v>881</v>
      </c>
      <c r="B192" s="20"/>
      <c r="C192" s="8"/>
      <c r="D192" s="8"/>
      <c r="E192" s="8"/>
      <c r="F192" s="8"/>
      <c r="G192" s="8"/>
      <c r="H192" s="8"/>
      <c r="I192" s="8"/>
      <c r="J192" s="8"/>
    </row>
    <row r="193" spans="1:10" ht="12.75" hidden="1">
      <c r="A193" s="9" t="s">
        <v>882</v>
      </c>
      <c r="B193" s="20"/>
      <c r="C193" s="8"/>
      <c r="D193" s="8"/>
      <c r="E193" s="8"/>
      <c r="F193" s="8"/>
      <c r="G193" s="8"/>
      <c r="H193" s="8"/>
      <c r="I193" s="8"/>
      <c r="J193" s="8"/>
    </row>
    <row r="194" spans="1:11" s="26" customFormat="1" ht="12.75">
      <c r="A194" s="18" t="s">
        <v>883</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884</v>
      </c>
      <c r="B195" s="20"/>
      <c r="C195" s="8"/>
      <c r="D195" s="8"/>
      <c r="E195" s="8"/>
      <c r="F195" s="8"/>
      <c r="G195" s="8"/>
      <c r="H195" s="8"/>
      <c r="I195" s="8"/>
      <c r="J195" s="8"/>
    </row>
    <row r="196" spans="1:10" ht="12.75" hidden="1">
      <c r="A196" s="9" t="s">
        <v>885</v>
      </c>
      <c r="B196" s="20"/>
      <c r="C196" s="8"/>
      <c r="D196" s="8"/>
      <c r="E196" s="8"/>
      <c r="F196" s="8"/>
      <c r="G196" s="8"/>
      <c r="H196" s="8"/>
      <c r="I196" s="8"/>
      <c r="J196" s="8"/>
    </row>
    <row r="197" spans="1:10" ht="12.75" hidden="1">
      <c r="A197" s="9" t="s">
        <v>886</v>
      </c>
      <c r="B197" s="20"/>
      <c r="C197" s="8"/>
      <c r="D197" s="8"/>
      <c r="E197" s="8"/>
      <c r="F197" s="8"/>
      <c r="G197" s="8"/>
      <c r="H197" s="8"/>
      <c r="I197" s="8"/>
      <c r="J197" s="8"/>
    </row>
    <row r="198" spans="1:10" ht="12.75" hidden="1">
      <c r="A198" s="9" t="s">
        <v>887</v>
      </c>
      <c r="B198" s="20"/>
      <c r="C198" s="8"/>
      <c r="D198" s="8"/>
      <c r="E198" s="8"/>
      <c r="F198" s="8"/>
      <c r="G198" s="8"/>
      <c r="H198" s="8"/>
      <c r="I198" s="8"/>
      <c r="J198" s="8"/>
    </row>
    <row r="199" spans="1:10" ht="12.75" hidden="1">
      <c r="A199" s="9" t="s">
        <v>888</v>
      </c>
      <c r="B199" s="20"/>
      <c r="C199" s="8"/>
      <c r="D199" s="8"/>
      <c r="E199" s="8"/>
      <c r="F199" s="8"/>
      <c r="G199" s="8"/>
      <c r="H199" s="8"/>
      <c r="I199" s="8"/>
      <c r="J199" s="8"/>
    </row>
    <row r="200" spans="1:10" ht="12.75" hidden="1">
      <c r="A200" s="9" t="s">
        <v>889</v>
      </c>
      <c r="B200" s="20"/>
      <c r="C200" s="8"/>
      <c r="D200" s="8"/>
      <c r="E200" s="8"/>
      <c r="F200" s="8"/>
      <c r="G200" s="8"/>
      <c r="H200" s="8"/>
      <c r="I200" s="8"/>
      <c r="J200" s="8"/>
    </row>
    <row r="201" spans="1:10" ht="12.75" hidden="1">
      <c r="A201" s="9" t="s">
        <v>890</v>
      </c>
      <c r="B201" s="20"/>
      <c r="C201" s="8"/>
      <c r="D201" s="8"/>
      <c r="E201" s="8"/>
      <c r="F201" s="8"/>
      <c r="G201" s="8"/>
      <c r="H201" s="8"/>
      <c r="I201" s="8"/>
      <c r="J201" s="8"/>
    </row>
    <row r="202" spans="1:10" ht="12.75" hidden="1">
      <c r="A202" s="9" t="s">
        <v>891</v>
      </c>
      <c r="B202" s="20"/>
      <c r="C202" s="8"/>
      <c r="D202" s="8"/>
      <c r="E202" s="8"/>
      <c r="F202" s="8"/>
      <c r="G202" s="8"/>
      <c r="H202" s="8"/>
      <c r="I202" s="8"/>
      <c r="J202" s="8"/>
    </row>
    <row r="203" spans="1:10" ht="12.75" hidden="1">
      <c r="A203" s="9" t="s">
        <v>892</v>
      </c>
      <c r="B203" s="20"/>
      <c r="C203" s="8"/>
      <c r="D203" s="8"/>
      <c r="E203" s="8"/>
      <c r="F203" s="8"/>
      <c r="G203" s="8"/>
      <c r="H203" s="8"/>
      <c r="I203" s="8"/>
      <c r="J203" s="8"/>
    </row>
    <row r="204" spans="1:10" ht="12.75" hidden="1">
      <c r="A204" s="9" t="s">
        <v>893</v>
      </c>
      <c r="B204" s="20"/>
      <c r="C204" s="8"/>
      <c r="D204" s="8"/>
      <c r="E204" s="8"/>
      <c r="F204" s="8"/>
      <c r="G204" s="8"/>
      <c r="H204" s="8"/>
      <c r="I204" s="8"/>
      <c r="J204" s="8"/>
    </row>
    <row r="205" spans="1:10" ht="12.75" hidden="1">
      <c r="A205" s="9" t="s">
        <v>894</v>
      </c>
      <c r="B205" s="20"/>
      <c r="C205" s="8"/>
      <c r="D205" s="8"/>
      <c r="E205" s="8"/>
      <c r="F205" s="8"/>
      <c r="G205" s="8"/>
      <c r="H205" s="8"/>
      <c r="I205" s="8"/>
      <c r="J205" s="8"/>
    </row>
    <row r="206" spans="1:10" ht="12.75" hidden="1">
      <c r="A206" s="9" t="s">
        <v>895</v>
      </c>
      <c r="B206" s="20"/>
      <c r="C206" s="8"/>
      <c r="D206" s="8"/>
      <c r="E206" s="8"/>
      <c r="F206" s="8"/>
      <c r="G206" s="8"/>
      <c r="H206" s="8"/>
      <c r="I206" s="8"/>
      <c r="J206" s="8"/>
    </row>
    <row r="207" spans="1:10" ht="12.75" hidden="1">
      <c r="A207" s="9" t="s">
        <v>896</v>
      </c>
      <c r="B207" s="20"/>
      <c r="C207" s="8"/>
      <c r="D207" s="8"/>
      <c r="E207" s="8"/>
      <c r="F207" s="8"/>
      <c r="G207" s="8"/>
      <c r="H207" s="8"/>
      <c r="I207" s="8"/>
      <c r="J207" s="8"/>
    </row>
    <row r="208" spans="1:10" ht="12.75" hidden="1">
      <c r="A208" s="9" t="s">
        <v>897</v>
      </c>
      <c r="B208" s="20"/>
      <c r="C208" s="8"/>
      <c r="D208" s="8"/>
      <c r="E208" s="8"/>
      <c r="F208" s="8"/>
      <c r="G208" s="8"/>
      <c r="H208" s="8"/>
      <c r="I208" s="8"/>
      <c r="J208" s="8"/>
    </row>
    <row r="209" spans="1:10" ht="12.75" hidden="1">
      <c r="A209" s="9" t="s">
        <v>898</v>
      </c>
      <c r="B209" s="20"/>
      <c r="C209" s="8"/>
      <c r="D209" s="8"/>
      <c r="E209" s="8"/>
      <c r="F209" s="8"/>
      <c r="G209" s="8"/>
      <c r="H209" s="8"/>
      <c r="I209" s="8"/>
      <c r="J209" s="8"/>
    </row>
    <row r="210" spans="1:10" ht="12.75" hidden="1">
      <c r="A210" s="9" t="s">
        <v>899</v>
      </c>
      <c r="B210" s="20"/>
      <c r="C210" s="8"/>
      <c r="D210" s="8"/>
      <c r="E210" s="8"/>
      <c r="F210" s="8"/>
      <c r="G210" s="8"/>
      <c r="H210" s="8"/>
      <c r="I210" s="8"/>
      <c r="J210" s="8"/>
    </row>
    <row r="211" spans="1:10" ht="12.75" hidden="1">
      <c r="A211" s="9" t="s">
        <v>900</v>
      </c>
      <c r="B211" s="20"/>
      <c r="C211" s="8"/>
      <c r="D211" s="8"/>
      <c r="E211" s="8"/>
      <c r="F211" s="8"/>
      <c r="G211" s="8"/>
      <c r="H211" s="8"/>
      <c r="I211" s="8"/>
      <c r="J211" s="8"/>
    </row>
    <row r="212" spans="1:11" s="26" customFormat="1" ht="12.75">
      <c r="A212" s="18" t="s">
        <v>901</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902</v>
      </c>
      <c r="B213" s="20"/>
      <c r="C213" s="8"/>
      <c r="D213" s="8"/>
      <c r="E213" s="8"/>
      <c r="F213" s="8"/>
      <c r="G213" s="8"/>
      <c r="H213" s="8"/>
      <c r="I213" s="8"/>
      <c r="J213" s="8"/>
    </row>
    <row r="214" spans="1:10" ht="12.75" hidden="1">
      <c r="A214" s="9" t="s">
        <v>903</v>
      </c>
      <c r="B214" s="20"/>
      <c r="C214" s="8"/>
      <c r="D214" s="8"/>
      <c r="E214" s="8"/>
      <c r="F214" s="8"/>
      <c r="G214" s="8"/>
      <c r="H214" s="8"/>
      <c r="I214" s="8"/>
      <c r="J214" s="8"/>
    </row>
    <row r="215" spans="1:10" ht="12.75" hidden="1">
      <c r="A215" s="9" t="s">
        <v>904</v>
      </c>
      <c r="B215" s="20"/>
      <c r="C215" s="8"/>
      <c r="D215" s="8"/>
      <c r="E215" s="8"/>
      <c r="F215" s="8"/>
      <c r="G215" s="8"/>
      <c r="H215" s="8"/>
      <c r="I215" s="8"/>
      <c r="J215" s="8"/>
    </row>
    <row r="216" spans="1:10" ht="12.75" hidden="1">
      <c r="A216" s="9" t="s">
        <v>905</v>
      </c>
      <c r="B216" s="20"/>
      <c r="C216" s="8"/>
      <c r="D216" s="8"/>
      <c r="E216" s="8"/>
      <c r="F216" s="8"/>
      <c r="G216" s="8"/>
      <c r="H216" s="8"/>
      <c r="I216" s="8"/>
      <c r="J216" s="8"/>
    </row>
    <row r="217" spans="1:10" ht="12.75" hidden="1">
      <c r="A217" s="9" t="s">
        <v>906</v>
      </c>
      <c r="B217" s="20"/>
      <c r="C217" s="8"/>
      <c r="D217" s="8"/>
      <c r="E217" s="8"/>
      <c r="F217" s="8"/>
      <c r="G217" s="8"/>
      <c r="H217" s="8"/>
      <c r="I217" s="8"/>
      <c r="J217" s="8"/>
    </row>
    <row r="218" spans="1:10" ht="12.75" hidden="1">
      <c r="A218" s="9" t="s">
        <v>907</v>
      </c>
      <c r="B218" s="20"/>
      <c r="C218" s="8"/>
      <c r="D218" s="8"/>
      <c r="E218" s="8"/>
      <c r="F218" s="8"/>
      <c r="G218" s="8"/>
      <c r="H218" s="8"/>
      <c r="I218" s="8"/>
      <c r="J218" s="8"/>
    </row>
    <row r="219" spans="1:10" ht="12.75" hidden="1">
      <c r="A219" s="9" t="s">
        <v>908</v>
      </c>
      <c r="B219" s="20"/>
      <c r="C219" s="8"/>
      <c r="D219" s="8"/>
      <c r="E219" s="8"/>
      <c r="F219" s="8"/>
      <c r="G219" s="8"/>
      <c r="H219" s="8"/>
      <c r="I219" s="8"/>
      <c r="J219" s="8"/>
    </row>
    <row r="220" spans="1:10" ht="12.75" hidden="1">
      <c r="A220" s="9" t="s">
        <v>909</v>
      </c>
      <c r="B220" s="20"/>
      <c r="C220" s="8"/>
      <c r="D220" s="8"/>
      <c r="E220" s="8"/>
      <c r="F220" s="8"/>
      <c r="G220" s="8"/>
      <c r="H220" s="8"/>
      <c r="I220" s="8"/>
      <c r="J220" s="8"/>
    </row>
    <row r="221" spans="1:10" ht="12.75" hidden="1">
      <c r="A221" s="9" t="s">
        <v>910</v>
      </c>
      <c r="B221" s="20"/>
      <c r="C221" s="8"/>
      <c r="D221" s="8"/>
      <c r="E221" s="8"/>
      <c r="F221" s="8"/>
      <c r="G221" s="8"/>
      <c r="H221" s="8"/>
      <c r="I221" s="8"/>
      <c r="J221" s="8"/>
    </row>
    <row r="222" spans="1:10" ht="12.75" hidden="1">
      <c r="A222" s="9" t="s">
        <v>911</v>
      </c>
      <c r="B222" s="20"/>
      <c r="C222" s="8"/>
      <c r="D222" s="8"/>
      <c r="E222" s="8"/>
      <c r="F222" s="8"/>
      <c r="G222" s="8"/>
      <c r="H222" s="8"/>
      <c r="I222" s="8"/>
      <c r="J222" s="8"/>
    </row>
    <row r="223" spans="1:10" ht="12.75" hidden="1">
      <c r="A223" s="9" t="s">
        <v>912</v>
      </c>
      <c r="B223" s="20"/>
      <c r="C223" s="8"/>
      <c r="D223" s="8"/>
      <c r="E223" s="8"/>
      <c r="F223" s="8"/>
      <c r="G223" s="8"/>
      <c r="H223" s="8"/>
      <c r="I223" s="8"/>
      <c r="J223" s="8"/>
    </row>
    <row r="224" spans="1:10" ht="12.75" hidden="1">
      <c r="A224" s="9" t="s">
        <v>913</v>
      </c>
      <c r="B224" s="20"/>
      <c r="C224" s="8"/>
      <c r="D224" s="8"/>
      <c r="E224" s="8"/>
      <c r="F224" s="8"/>
      <c r="G224" s="8"/>
      <c r="H224" s="8"/>
      <c r="I224" s="8"/>
      <c r="J224" s="8"/>
    </row>
    <row r="225" spans="1:10" ht="12.75" hidden="1">
      <c r="A225" s="9" t="s">
        <v>914</v>
      </c>
      <c r="B225" s="20"/>
      <c r="C225" s="8"/>
      <c r="D225" s="8"/>
      <c r="E225" s="8"/>
      <c r="F225" s="8"/>
      <c r="G225" s="8"/>
      <c r="H225" s="8"/>
      <c r="I225" s="8"/>
      <c r="J225" s="8"/>
    </row>
    <row r="226" spans="1:10" ht="12.75" hidden="1">
      <c r="A226" s="9" t="s">
        <v>915</v>
      </c>
      <c r="B226" s="20"/>
      <c r="C226" s="8"/>
      <c r="D226" s="8"/>
      <c r="E226" s="8"/>
      <c r="F226" s="8"/>
      <c r="G226" s="8"/>
      <c r="H226" s="8"/>
      <c r="I226" s="8"/>
      <c r="J226" s="8"/>
    </row>
    <row r="227" spans="1:10" ht="12.75" hidden="1">
      <c r="A227" s="9" t="s">
        <v>916</v>
      </c>
      <c r="B227" s="20"/>
      <c r="C227" s="8"/>
      <c r="D227" s="8"/>
      <c r="E227" s="8"/>
      <c r="F227" s="8"/>
      <c r="G227" s="8"/>
      <c r="H227" s="8"/>
      <c r="I227" s="8"/>
      <c r="J227" s="8"/>
    </row>
    <row r="228" spans="1:10" ht="12.75" hidden="1">
      <c r="A228" s="9" t="s">
        <v>917</v>
      </c>
      <c r="B228" s="20"/>
      <c r="C228" s="8"/>
      <c r="D228" s="8"/>
      <c r="E228" s="8"/>
      <c r="F228" s="8"/>
      <c r="G228" s="8"/>
      <c r="H228" s="8"/>
      <c r="I228" s="8"/>
      <c r="J228" s="8"/>
    </row>
    <row r="229" spans="1:10" ht="12.75" hidden="1">
      <c r="A229" s="9" t="s">
        <v>918</v>
      </c>
      <c r="B229" s="20"/>
      <c r="C229" s="8"/>
      <c r="D229" s="8"/>
      <c r="E229" s="8"/>
      <c r="F229" s="8"/>
      <c r="G229" s="8"/>
      <c r="H229" s="8"/>
      <c r="I229" s="8"/>
      <c r="J229" s="8"/>
    </row>
    <row r="230" spans="1:10" ht="12.75" hidden="1">
      <c r="A230" s="9" t="s">
        <v>919</v>
      </c>
      <c r="B230" s="20"/>
      <c r="C230" s="8"/>
      <c r="D230" s="8"/>
      <c r="E230" s="8"/>
      <c r="F230" s="8"/>
      <c r="G230" s="8"/>
      <c r="H230" s="8"/>
      <c r="I230" s="8"/>
      <c r="J230" s="8"/>
    </row>
    <row r="231" spans="1:10" ht="12.75" hidden="1">
      <c r="A231" s="9" t="s">
        <v>920</v>
      </c>
      <c r="B231" s="20"/>
      <c r="C231" s="8"/>
      <c r="D231" s="8"/>
      <c r="E231" s="8"/>
      <c r="F231" s="8"/>
      <c r="G231" s="8"/>
      <c r="H231" s="8"/>
      <c r="I231" s="8"/>
      <c r="J231" s="8"/>
    </row>
    <row r="232" spans="1:10" ht="12.75" hidden="1">
      <c r="A232" s="9" t="s">
        <v>921</v>
      </c>
      <c r="B232" s="20"/>
      <c r="C232" s="8"/>
      <c r="D232" s="8"/>
      <c r="E232" s="8"/>
      <c r="F232" s="8"/>
      <c r="G232" s="8"/>
      <c r="H232" s="8"/>
      <c r="I232" s="8"/>
      <c r="J232" s="8"/>
    </row>
    <row r="233" spans="1:10" ht="12.75" hidden="1">
      <c r="A233" s="9" t="s">
        <v>922</v>
      </c>
      <c r="B233" s="20"/>
      <c r="C233" s="8"/>
      <c r="D233" s="8"/>
      <c r="E233" s="8"/>
      <c r="F233" s="8"/>
      <c r="G233" s="8"/>
      <c r="H233" s="8"/>
      <c r="I233" s="8"/>
      <c r="J233" s="8"/>
    </row>
    <row r="234" spans="1:10" ht="12.75" hidden="1">
      <c r="A234" s="9" t="s">
        <v>923</v>
      </c>
      <c r="B234" s="20"/>
      <c r="C234" s="8"/>
      <c r="D234" s="8"/>
      <c r="E234" s="8"/>
      <c r="F234" s="8"/>
      <c r="G234" s="8"/>
      <c r="H234" s="8"/>
      <c r="I234" s="8"/>
      <c r="J234" s="8"/>
    </row>
    <row r="235" spans="1:10" ht="12.75" hidden="1">
      <c r="A235" s="9" t="s">
        <v>924</v>
      </c>
      <c r="B235" s="20"/>
      <c r="C235" s="8"/>
      <c r="D235" s="8"/>
      <c r="E235" s="8"/>
      <c r="F235" s="8"/>
      <c r="G235" s="8"/>
      <c r="H235" s="8"/>
      <c r="I235" s="8"/>
      <c r="J235" s="8"/>
    </row>
    <row r="236" spans="1:10" ht="12.75" hidden="1">
      <c r="A236" s="9" t="s">
        <v>925</v>
      </c>
      <c r="B236" s="20"/>
      <c r="C236" s="8"/>
      <c r="D236" s="8"/>
      <c r="E236" s="8"/>
      <c r="F236" s="8"/>
      <c r="G236" s="8"/>
      <c r="H236" s="8"/>
      <c r="I236" s="8"/>
      <c r="J236" s="8"/>
    </row>
    <row r="237" spans="1:10" ht="12.75" hidden="1">
      <c r="A237" s="9" t="s">
        <v>926</v>
      </c>
      <c r="B237" s="20"/>
      <c r="C237" s="8"/>
      <c r="D237" s="8"/>
      <c r="E237" s="8"/>
      <c r="F237" s="8"/>
      <c r="G237" s="8"/>
      <c r="H237" s="8"/>
      <c r="I237" s="8"/>
      <c r="J237" s="8"/>
    </row>
    <row r="238" spans="1:10" ht="12.75" hidden="1">
      <c r="A238" s="9" t="s">
        <v>927</v>
      </c>
      <c r="B238" s="20"/>
      <c r="C238" s="8"/>
      <c r="D238" s="8"/>
      <c r="E238" s="8"/>
      <c r="F238" s="8"/>
      <c r="G238" s="8"/>
      <c r="H238" s="8"/>
      <c r="I238" s="8"/>
      <c r="J238" s="8"/>
    </row>
    <row r="239" spans="1:10" ht="12.75" hidden="1">
      <c r="A239" s="9" t="s">
        <v>928</v>
      </c>
      <c r="B239" s="20"/>
      <c r="C239" s="8"/>
      <c r="D239" s="8"/>
      <c r="E239" s="8"/>
      <c r="F239" s="8"/>
      <c r="G239" s="8"/>
      <c r="H239" s="8"/>
      <c r="I239" s="8"/>
      <c r="J239" s="8"/>
    </row>
    <row r="240" spans="1:10" ht="12.75" hidden="1">
      <c r="A240" s="9" t="s">
        <v>929</v>
      </c>
      <c r="B240" s="20"/>
      <c r="C240" s="8"/>
      <c r="D240" s="8"/>
      <c r="E240" s="8"/>
      <c r="F240" s="8"/>
      <c r="G240" s="8"/>
      <c r="H240" s="8"/>
      <c r="I240" s="8"/>
      <c r="J240" s="8"/>
    </row>
    <row r="241" spans="1:11" s="26" customFormat="1" ht="12.75">
      <c r="A241" s="18" t="s">
        <v>930</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931</v>
      </c>
      <c r="B242" s="20"/>
      <c r="C242" s="8"/>
      <c r="D242" s="8"/>
      <c r="E242" s="8"/>
      <c r="F242" s="8"/>
      <c r="G242" s="8"/>
      <c r="H242" s="8"/>
      <c r="I242" s="8"/>
      <c r="J242" s="8"/>
    </row>
    <row r="243" spans="1:10" ht="12.75" hidden="1">
      <c r="A243" s="9" t="s">
        <v>932</v>
      </c>
      <c r="B243" s="20"/>
      <c r="C243" s="8"/>
      <c r="D243" s="8"/>
      <c r="E243" s="8"/>
      <c r="F243" s="8"/>
      <c r="G243" s="8"/>
      <c r="H243" s="8"/>
      <c r="I243" s="8"/>
      <c r="J243" s="8"/>
    </row>
    <row r="244" spans="1:10" ht="12.75" hidden="1">
      <c r="A244" s="9" t="s">
        <v>933</v>
      </c>
      <c r="B244" s="20"/>
      <c r="C244" s="8"/>
      <c r="D244" s="8"/>
      <c r="E244" s="8"/>
      <c r="F244" s="8"/>
      <c r="G244" s="8"/>
      <c r="H244" s="8"/>
      <c r="I244" s="8"/>
      <c r="J244" s="8"/>
    </row>
    <row r="245" spans="1:10" ht="12.75" hidden="1">
      <c r="A245" s="9" t="s">
        <v>934</v>
      </c>
      <c r="B245" s="20"/>
      <c r="C245" s="8"/>
      <c r="D245" s="8"/>
      <c r="E245" s="8"/>
      <c r="F245" s="8"/>
      <c r="G245" s="8"/>
      <c r="H245" s="8"/>
      <c r="I245" s="8"/>
      <c r="J245" s="8"/>
    </row>
    <row r="246" spans="1:10" ht="12.75" hidden="1">
      <c r="A246" s="9" t="s">
        <v>935</v>
      </c>
      <c r="B246" s="20"/>
      <c r="C246" s="8"/>
      <c r="D246" s="8"/>
      <c r="E246" s="8"/>
      <c r="F246" s="8"/>
      <c r="G246" s="8"/>
      <c r="H246" s="8"/>
      <c r="I246" s="8"/>
      <c r="J246" s="8"/>
    </row>
    <row r="247" spans="1:10" ht="12.75" hidden="1">
      <c r="A247" s="9" t="s">
        <v>936</v>
      </c>
      <c r="B247" s="20"/>
      <c r="C247" s="8"/>
      <c r="D247" s="8"/>
      <c r="E247" s="8"/>
      <c r="F247" s="8"/>
      <c r="G247" s="8"/>
      <c r="H247" s="8"/>
      <c r="I247" s="8"/>
      <c r="J247" s="8"/>
    </row>
    <row r="248" spans="1:10" ht="12.75" hidden="1">
      <c r="A248" s="9" t="s">
        <v>937</v>
      </c>
      <c r="B248" s="20"/>
      <c r="C248" s="8"/>
      <c r="D248" s="8"/>
      <c r="E248" s="8"/>
      <c r="F248" s="8"/>
      <c r="G248" s="8"/>
      <c r="H248" s="8"/>
      <c r="I248" s="8"/>
      <c r="J248" s="8"/>
    </row>
    <row r="249" spans="1:10" ht="12.75" hidden="1">
      <c r="A249" s="9" t="s">
        <v>938</v>
      </c>
      <c r="B249" s="20"/>
      <c r="C249" s="8"/>
      <c r="D249" s="8"/>
      <c r="E249" s="8"/>
      <c r="F249" s="8"/>
      <c r="G249" s="8"/>
      <c r="H249" s="8"/>
      <c r="I249" s="8"/>
      <c r="J249" s="8"/>
    </row>
    <row r="250" spans="1:10" ht="12.75" hidden="1">
      <c r="A250" s="9" t="s">
        <v>939</v>
      </c>
      <c r="B250" s="20"/>
      <c r="C250" s="8"/>
      <c r="D250" s="8"/>
      <c r="E250" s="8"/>
      <c r="F250" s="8"/>
      <c r="G250" s="8"/>
      <c r="H250" s="8"/>
      <c r="I250" s="8"/>
      <c r="J250" s="8"/>
    </row>
    <row r="251" spans="1:10" ht="12.75" hidden="1">
      <c r="A251" s="9" t="s">
        <v>940</v>
      </c>
      <c r="B251" s="20"/>
      <c r="C251" s="8"/>
      <c r="D251" s="8"/>
      <c r="E251" s="8"/>
      <c r="F251" s="8"/>
      <c r="G251" s="8"/>
      <c r="H251" s="8"/>
      <c r="I251" s="8"/>
      <c r="J251" s="8"/>
    </row>
    <row r="252" spans="1:10" ht="12.75" hidden="1">
      <c r="A252" s="9" t="s">
        <v>941</v>
      </c>
      <c r="B252" s="20"/>
      <c r="C252" s="8"/>
      <c r="D252" s="8"/>
      <c r="E252" s="8"/>
      <c r="F252" s="8"/>
      <c r="G252" s="8"/>
      <c r="H252" s="8"/>
      <c r="I252" s="8"/>
      <c r="J252" s="8"/>
    </row>
    <row r="253" spans="1:10" ht="12.75" hidden="1">
      <c r="A253" s="9" t="s">
        <v>942</v>
      </c>
      <c r="B253" s="20"/>
      <c r="C253" s="8"/>
      <c r="D253" s="8"/>
      <c r="E253" s="8"/>
      <c r="F253" s="8"/>
      <c r="G253" s="8"/>
      <c r="H253" s="8"/>
      <c r="I253" s="8"/>
      <c r="J253" s="8"/>
    </row>
    <row r="254" spans="1:10" ht="12.75" hidden="1">
      <c r="A254" s="9" t="s">
        <v>943</v>
      </c>
      <c r="B254" s="20"/>
      <c r="C254" s="8"/>
      <c r="D254" s="8"/>
      <c r="E254" s="8"/>
      <c r="F254" s="8"/>
      <c r="G254" s="8"/>
      <c r="H254" s="8"/>
      <c r="I254" s="8"/>
      <c r="J254" s="8"/>
    </row>
    <row r="255" spans="1:10" ht="12.75" hidden="1">
      <c r="A255" s="9" t="s">
        <v>944</v>
      </c>
      <c r="B255" s="20"/>
      <c r="C255" s="8"/>
      <c r="D255" s="8"/>
      <c r="E255" s="8"/>
      <c r="F255" s="8"/>
      <c r="G255" s="8"/>
      <c r="H255" s="8"/>
      <c r="I255" s="8"/>
      <c r="J255" s="8"/>
    </row>
    <row r="256" spans="1:10" ht="12.75" hidden="1">
      <c r="A256" s="9" t="s">
        <v>945</v>
      </c>
      <c r="B256" s="20"/>
      <c r="C256" s="8"/>
      <c r="D256" s="8"/>
      <c r="E256" s="8"/>
      <c r="F256" s="8"/>
      <c r="G256" s="8"/>
      <c r="H256" s="8"/>
      <c r="I256" s="8"/>
      <c r="J256" s="8"/>
    </row>
    <row r="257" spans="1:10" ht="12.75" hidden="1">
      <c r="A257" s="9" t="s">
        <v>946</v>
      </c>
      <c r="B257" s="20"/>
      <c r="C257" s="8"/>
      <c r="D257" s="8"/>
      <c r="E257" s="8"/>
      <c r="F257" s="8"/>
      <c r="G257" s="8"/>
      <c r="H257" s="8"/>
      <c r="I257" s="8"/>
      <c r="J257" s="8"/>
    </row>
    <row r="258" spans="1:10" ht="12.75" hidden="1">
      <c r="A258" s="9" t="s">
        <v>947</v>
      </c>
      <c r="B258" s="20"/>
      <c r="C258" s="8"/>
      <c r="D258" s="8"/>
      <c r="E258" s="8"/>
      <c r="F258" s="8"/>
      <c r="G258" s="8"/>
      <c r="H258" s="8"/>
      <c r="I258" s="8"/>
      <c r="J258" s="8"/>
    </row>
    <row r="259" spans="1:10" ht="12.75" hidden="1">
      <c r="A259" s="9" t="s">
        <v>948</v>
      </c>
      <c r="B259" s="20"/>
      <c r="C259" s="8"/>
      <c r="D259" s="8"/>
      <c r="E259" s="8"/>
      <c r="F259" s="8"/>
      <c r="G259" s="8"/>
      <c r="H259" s="8"/>
      <c r="I259" s="8"/>
      <c r="J259" s="8"/>
    </row>
    <row r="260" spans="1:10" ht="12.75" hidden="1">
      <c r="A260" s="9" t="s">
        <v>949</v>
      </c>
      <c r="B260" s="20"/>
      <c r="C260" s="8"/>
      <c r="D260" s="8"/>
      <c r="E260" s="8"/>
      <c r="F260" s="8"/>
      <c r="G260" s="8"/>
      <c r="H260" s="8"/>
      <c r="I260" s="8"/>
      <c r="J260" s="8"/>
    </row>
    <row r="261" spans="1:10" ht="12.75" hidden="1">
      <c r="A261" s="9" t="s">
        <v>950</v>
      </c>
      <c r="B261" s="20"/>
      <c r="C261" s="8"/>
      <c r="D261" s="8"/>
      <c r="E261" s="8"/>
      <c r="F261" s="8"/>
      <c r="G261" s="8"/>
      <c r="H261" s="8"/>
      <c r="I261" s="8"/>
      <c r="J261" s="8"/>
    </row>
    <row r="262" spans="1:10" ht="12.75" hidden="1">
      <c r="A262" s="9" t="s">
        <v>951</v>
      </c>
      <c r="B262" s="20"/>
      <c r="C262" s="8"/>
      <c r="D262" s="8"/>
      <c r="E262" s="8"/>
      <c r="F262" s="8"/>
      <c r="G262" s="8"/>
      <c r="H262" s="8"/>
      <c r="I262" s="8"/>
      <c r="J262" s="8"/>
    </row>
    <row r="263" spans="1:10" ht="12.75" hidden="1">
      <c r="A263" s="9" t="s">
        <v>952</v>
      </c>
      <c r="B263" s="20"/>
      <c r="C263" s="8"/>
      <c r="D263" s="8"/>
      <c r="E263" s="8"/>
      <c r="F263" s="8"/>
      <c r="G263" s="8"/>
      <c r="H263" s="8"/>
      <c r="I263" s="8"/>
      <c r="J263" s="8"/>
    </row>
    <row r="264" spans="1:10" ht="12.75" hidden="1">
      <c r="A264" s="9" t="s">
        <v>953</v>
      </c>
      <c r="B264" s="20"/>
      <c r="C264" s="8"/>
      <c r="D264" s="8"/>
      <c r="E264" s="8"/>
      <c r="F264" s="8"/>
      <c r="G264" s="8"/>
      <c r="H264" s="8"/>
      <c r="I264" s="8"/>
      <c r="J264" s="8"/>
    </row>
    <row r="265" spans="1:11" s="26" customFormat="1" ht="12.75">
      <c r="A265" s="18" t="s">
        <v>954</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955</v>
      </c>
      <c r="B266" s="20"/>
      <c r="C266" s="8"/>
      <c r="D266" s="8"/>
      <c r="E266" s="8"/>
      <c r="F266" s="8"/>
      <c r="G266" s="8"/>
      <c r="H266" s="8"/>
      <c r="I266" s="8"/>
      <c r="J266" s="8"/>
    </row>
    <row r="267" spans="1:10" ht="12.75" hidden="1">
      <c r="A267" s="9" t="s">
        <v>956</v>
      </c>
      <c r="B267" s="20"/>
      <c r="C267" s="8"/>
      <c r="D267" s="8"/>
      <c r="E267" s="8"/>
      <c r="F267" s="8"/>
      <c r="G267" s="8"/>
      <c r="H267" s="8"/>
      <c r="I267" s="8"/>
      <c r="J267" s="8"/>
    </row>
    <row r="268" spans="1:10" ht="12.75" hidden="1">
      <c r="A268" s="9" t="s">
        <v>957</v>
      </c>
      <c r="B268" s="20"/>
      <c r="C268" s="8"/>
      <c r="D268" s="8"/>
      <c r="E268" s="8"/>
      <c r="F268" s="8"/>
      <c r="G268" s="8"/>
      <c r="H268" s="8"/>
      <c r="I268" s="8"/>
      <c r="J268" s="8"/>
    </row>
    <row r="269" spans="1:10" ht="12.75" hidden="1">
      <c r="A269" s="9" t="s">
        <v>958</v>
      </c>
      <c r="B269" s="20"/>
      <c r="C269" s="8"/>
      <c r="D269" s="8"/>
      <c r="E269" s="8"/>
      <c r="F269" s="8"/>
      <c r="G269" s="8"/>
      <c r="H269" s="8"/>
      <c r="I269" s="8"/>
      <c r="J269" s="8"/>
    </row>
    <row r="270" spans="1:10" ht="12.75" hidden="1">
      <c r="A270" s="9" t="s">
        <v>959</v>
      </c>
      <c r="B270" s="20"/>
      <c r="C270" s="8"/>
      <c r="D270" s="8"/>
      <c r="E270" s="8"/>
      <c r="F270" s="8"/>
      <c r="G270" s="8"/>
      <c r="H270" s="8"/>
      <c r="I270" s="8"/>
      <c r="J270" s="8"/>
    </row>
    <row r="271" spans="1:10" ht="12.75" hidden="1">
      <c r="A271" s="9" t="s">
        <v>960</v>
      </c>
      <c r="B271" s="20"/>
      <c r="C271" s="8"/>
      <c r="D271" s="8"/>
      <c r="E271" s="8"/>
      <c r="F271" s="8"/>
      <c r="G271" s="8"/>
      <c r="H271" s="8"/>
      <c r="I271" s="8"/>
      <c r="J271" s="8"/>
    </row>
    <row r="272" spans="1:10" ht="12.75" hidden="1">
      <c r="A272" s="9" t="s">
        <v>961</v>
      </c>
      <c r="B272" s="20"/>
      <c r="C272" s="8"/>
      <c r="D272" s="8"/>
      <c r="E272" s="8"/>
      <c r="F272" s="8"/>
      <c r="G272" s="8"/>
      <c r="H272" s="8"/>
      <c r="I272" s="8"/>
      <c r="J272" s="8"/>
    </row>
    <row r="273" spans="1:10" ht="12.75" hidden="1">
      <c r="A273" s="9" t="s">
        <v>962</v>
      </c>
      <c r="B273" s="20"/>
      <c r="C273" s="8"/>
      <c r="D273" s="8"/>
      <c r="E273" s="8"/>
      <c r="F273" s="8"/>
      <c r="G273" s="8"/>
      <c r="H273" s="8"/>
      <c r="I273" s="8"/>
      <c r="J273" s="8"/>
    </row>
    <row r="274" spans="1:10" ht="12.75" hidden="1">
      <c r="A274" s="9" t="s">
        <v>963</v>
      </c>
      <c r="B274" s="20"/>
      <c r="C274" s="8"/>
      <c r="D274" s="8"/>
      <c r="E274" s="8"/>
      <c r="F274" s="8"/>
      <c r="G274" s="8"/>
      <c r="H274" s="8"/>
      <c r="I274" s="8"/>
      <c r="J274" s="8"/>
    </row>
    <row r="275" spans="1:10" ht="12.75" hidden="1">
      <c r="A275" s="9" t="s">
        <v>964</v>
      </c>
      <c r="B275" s="20"/>
      <c r="C275" s="8"/>
      <c r="D275" s="8"/>
      <c r="E275" s="8"/>
      <c r="F275" s="8"/>
      <c r="G275" s="8"/>
      <c r="H275" s="8"/>
      <c r="I275" s="8"/>
      <c r="J275" s="8"/>
    </row>
    <row r="276" spans="1:10" ht="12.75" hidden="1">
      <c r="A276" s="9" t="s">
        <v>965</v>
      </c>
      <c r="B276" s="20"/>
      <c r="C276" s="8"/>
      <c r="D276" s="8"/>
      <c r="E276" s="8"/>
      <c r="F276" s="8"/>
      <c r="G276" s="8"/>
      <c r="H276" s="8"/>
      <c r="I276" s="8"/>
      <c r="J276" s="8"/>
    </row>
    <row r="277" spans="1:10" ht="12.75" hidden="1">
      <c r="A277" s="9" t="s">
        <v>966</v>
      </c>
      <c r="B277" s="20"/>
      <c r="C277" s="8"/>
      <c r="D277" s="8"/>
      <c r="E277" s="8"/>
      <c r="F277" s="8"/>
      <c r="G277" s="8"/>
      <c r="H277" s="8"/>
      <c r="I277" s="8"/>
      <c r="J277" s="8"/>
    </row>
    <row r="278" spans="1:10" ht="12.75" hidden="1">
      <c r="A278" s="9" t="s">
        <v>967</v>
      </c>
      <c r="B278" s="20"/>
      <c r="C278" s="8"/>
      <c r="D278" s="8"/>
      <c r="E278" s="8"/>
      <c r="F278" s="8"/>
      <c r="G278" s="8"/>
      <c r="H278" s="8"/>
      <c r="I278" s="8"/>
      <c r="J278" s="8"/>
    </row>
    <row r="279" spans="1:10" ht="12.75" hidden="1">
      <c r="A279" s="9" t="s">
        <v>968</v>
      </c>
      <c r="B279" s="20"/>
      <c r="C279" s="8"/>
      <c r="D279" s="8"/>
      <c r="E279" s="8"/>
      <c r="F279" s="8"/>
      <c r="G279" s="8"/>
      <c r="H279" s="8"/>
      <c r="I279" s="8"/>
      <c r="J279" s="8"/>
    </row>
    <row r="280" spans="1:10" ht="12.75" hidden="1">
      <c r="A280" s="9" t="s">
        <v>969</v>
      </c>
      <c r="B280" s="20"/>
      <c r="C280" s="8"/>
      <c r="D280" s="8"/>
      <c r="E280" s="8"/>
      <c r="F280" s="8"/>
      <c r="G280" s="8"/>
      <c r="H280" s="8"/>
      <c r="I280" s="8"/>
      <c r="J280" s="8"/>
    </row>
    <row r="281" spans="1:11" s="26" customFormat="1" ht="12.75">
      <c r="A281" s="18" t="s">
        <v>970</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971</v>
      </c>
      <c r="B282" s="20"/>
      <c r="C282" s="8"/>
      <c r="D282" s="8"/>
      <c r="E282" s="8"/>
      <c r="F282" s="8"/>
      <c r="G282" s="8"/>
      <c r="H282" s="8"/>
      <c r="I282" s="8"/>
      <c r="J282" s="8"/>
    </row>
    <row r="283" spans="1:10" ht="12.75" hidden="1">
      <c r="A283" s="9" t="s">
        <v>972</v>
      </c>
      <c r="B283" s="20"/>
      <c r="C283" s="8"/>
      <c r="D283" s="8"/>
      <c r="E283" s="8"/>
      <c r="F283" s="8"/>
      <c r="G283" s="8"/>
      <c r="H283" s="8"/>
      <c r="I283" s="8"/>
      <c r="J283" s="8"/>
    </row>
    <row r="284" spans="1:10" ht="12.75" hidden="1">
      <c r="A284" s="9" t="s">
        <v>973</v>
      </c>
      <c r="B284" s="20"/>
      <c r="C284" s="8"/>
      <c r="D284" s="8"/>
      <c r="E284" s="8"/>
      <c r="F284" s="8"/>
      <c r="G284" s="8"/>
      <c r="H284" s="8"/>
      <c r="I284" s="8"/>
      <c r="J284" s="8"/>
    </row>
    <row r="285" spans="1:10" ht="12.75" hidden="1">
      <c r="A285" s="9" t="s">
        <v>974</v>
      </c>
      <c r="B285" s="20"/>
      <c r="C285" s="8"/>
      <c r="D285" s="8"/>
      <c r="E285" s="8"/>
      <c r="F285" s="8"/>
      <c r="G285" s="8"/>
      <c r="H285" s="8"/>
      <c r="I285" s="8"/>
      <c r="J285" s="8"/>
    </row>
    <row r="286" spans="1:10" ht="12.75" hidden="1">
      <c r="A286" s="9" t="s">
        <v>975</v>
      </c>
      <c r="B286" s="20"/>
      <c r="C286" s="8"/>
      <c r="D286" s="8"/>
      <c r="E286" s="8"/>
      <c r="F286" s="8"/>
      <c r="G286" s="8"/>
      <c r="H286" s="8"/>
      <c r="I286" s="8"/>
      <c r="J286" s="8"/>
    </row>
    <row r="287" spans="1:10" ht="12.75" hidden="1">
      <c r="A287" s="9" t="s">
        <v>976</v>
      </c>
      <c r="B287" s="20"/>
      <c r="C287" s="8"/>
      <c r="D287" s="8"/>
      <c r="E287" s="8"/>
      <c r="F287" s="8"/>
      <c r="G287" s="8"/>
      <c r="H287" s="8"/>
      <c r="I287" s="8"/>
      <c r="J287" s="8"/>
    </row>
    <row r="288" spans="1:10" ht="12.75" hidden="1">
      <c r="A288" s="9" t="s">
        <v>977</v>
      </c>
      <c r="B288" s="20"/>
      <c r="C288" s="8"/>
      <c r="D288" s="8"/>
      <c r="E288" s="8"/>
      <c r="F288" s="8"/>
      <c r="G288" s="8"/>
      <c r="H288" s="8"/>
      <c r="I288" s="8"/>
      <c r="J288" s="8"/>
    </row>
    <row r="289" spans="1:10" ht="12.75" hidden="1">
      <c r="A289" s="9" t="s">
        <v>978</v>
      </c>
      <c r="B289" s="20"/>
      <c r="C289" s="8"/>
      <c r="D289" s="8"/>
      <c r="E289" s="8"/>
      <c r="F289" s="8"/>
      <c r="G289" s="8"/>
      <c r="H289" s="8"/>
      <c r="I289" s="8"/>
      <c r="J289" s="8"/>
    </row>
    <row r="290" spans="1:10" ht="12.75" hidden="1">
      <c r="A290" s="9" t="s">
        <v>979</v>
      </c>
      <c r="B290" s="20"/>
      <c r="C290" s="8"/>
      <c r="D290" s="8"/>
      <c r="E290" s="8"/>
      <c r="F290" s="8"/>
      <c r="G290" s="8"/>
      <c r="H290" s="8"/>
      <c r="I290" s="8"/>
      <c r="J290" s="8"/>
    </row>
    <row r="291" spans="1:10" ht="12.75" hidden="1">
      <c r="A291" s="9" t="s">
        <v>980</v>
      </c>
      <c r="B291" s="20"/>
      <c r="C291" s="8"/>
      <c r="D291" s="8"/>
      <c r="E291" s="8"/>
      <c r="F291" s="8"/>
      <c r="G291" s="8"/>
      <c r="H291" s="8"/>
      <c r="I291" s="8"/>
      <c r="J291" s="8"/>
    </row>
    <row r="292" spans="1:10" ht="12.75" hidden="1">
      <c r="A292" s="9" t="s">
        <v>981</v>
      </c>
      <c r="B292" s="20"/>
      <c r="C292" s="8"/>
      <c r="D292" s="8"/>
      <c r="E292" s="8"/>
      <c r="F292" s="8"/>
      <c r="G292" s="8"/>
      <c r="H292" s="8"/>
      <c r="I292" s="8"/>
      <c r="J292" s="8"/>
    </row>
    <row r="293" spans="1:10" ht="12.75" hidden="1">
      <c r="A293" s="9" t="s">
        <v>982</v>
      </c>
      <c r="B293" s="20"/>
      <c r="C293" s="8"/>
      <c r="D293" s="8"/>
      <c r="E293" s="8"/>
      <c r="F293" s="8"/>
      <c r="G293" s="8"/>
      <c r="H293" s="8"/>
      <c r="I293" s="8"/>
      <c r="J293" s="8"/>
    </row>
    <row r="294" spans="1:10" ht="12.75" hidden="1">
      <c r="A294" s="9" t="s">
        <v>983</v>
      </c>
      <c r="B294" s="20"/>
      <c r="C294" s="8"/>
      <c r="D294" s="8"/>
      <c r="E294" s="8"/>
      <c r="F294" s="8"/>
      <c r="G294" s="8"/>
      <c r="H294" s="8"/>
      <c r="I294" s="8"/>
      <c r="J294" s="8"/>
    </row>
    <row r="295" spans="1:10" ht="12.75" hidden="1">
      <c r="A295" s="9" t="s">
        <v>984</v>
      </c>
      <c r="B295" s="20"/>
      <c r="C295" s="8"/>
      <c r="D295" s="8"/>
      <c r="E295" s="8"/>
      <c r="F295" s="8"/>
      <c r="G295" s="8"/>
      <c r="H295" s="8"/>
      <c r="I295" s="8"/>
      <c r="J295" s="8"/>
    </row>
    <row r="296" spans="1:10" ht="12.75" hidden="1">
      <c r="A296" s="9" t="s">
        <v>985</v>
      </c>
      <c r="B296" s="20"/>
      <c r="C296" s="8"/>
      <c r="D296" s="8"/>
      <c r="E296" s="8"/>
      <c r="F296" s="8"/>
      <c r="G296" s="8"/>
      <c r="H296" s="8"/>
      <c r="I296" s="8"/>
      <c r="J296" s="8"/>
    </row>
    <row r="297" spans="1:10" ht="12.75" hidden="1">
      <c r="A297" s="9" t="s">
        <v>986</v>
      </c>
      <c r="B297" s="20"/>
      <c r="C297" s="8"/>
      <c r="D297" s="8"/>
      <c r="E297" s="8"/>
      <c r="F297" s="8"/>
      <c r="G297" s="8"/>
      <c r="H297" s="8"/>
      <c r="I297" s="8"/>
      <c r="J297" s="8"/>
    </row>
    <row r="298" spans="1:10" ht="12.75" hidden="1">
      <c r="A298" s="9" t="s">
        <v>987</v>
      </c>
      <c r="B298" s="20"/>
      <c r="C298" s="8"/>
      <c r="D298" s="8"/>
      <c r="E298" s="8"/>
      <c r="F298" s="8"/>
      <c r="G298" s="8"/>
      <c r="H298" s="8"/>
      <c r="I298" s="8"/>
      <c r="J298" s="8"/>
    </row>
    <row r="299" spans="1:10" ht="12.75" hidden="1">
      <c r="A299" s="9" t="s">
        <v>988</v>
      </c>
      <c r="B299" s="20"/>
      <c r="C299" s="8"/>
      <c r="D299" s="8"/>
      <c r="E299" s="8"/>
      <c r="F299" s="8"/>
      <c r="G299" s="8"/>
      <c r="H299" s="8"/>
      <c r="I299" s="8"/>
      <c r="J299" s="8"/>
    </row>
    <row r="300" spans="1:10" ht="12.75" hidden="1">
      <c r="A300" s="9" t="s">
        <v>989</v>
      </c>
      <c r="B300" s="20"/>
      <c r="C300" s="8"/>
      <c r="D300" s="8"/>
      <c r="E300" s="8"/>
      <c r="F300" s="8"/>
      <c r="G300" s="8"/>
      <c r="H300" s="8"/>
      <c r="I300" s="8"/>
      <c r="J300" s="8"/>
    </row>
    <row r="301" spans="1:10" ht="12.75" hidden="1">
      <c r="A301" s="9" t="s">
        <v>990</v>
      </c>
      <c r="B301" s="20"/>
      <c r="C301" s="8"/>
      <c r="D301" s="8"/>
      <c r="E301" s="8"/>
      <c r="F301" s="8"/>
      <c r="G301" s="8"/>
      <c r="H301" s="8"/>
      <c r="I301" s="8"/>
      <c r="J301" s="8"/>
    </row>
    <row r="302" spans="1:10" ht="12.75" hidden="1">
      <c r="A302" s="9" t="s">
        <v>991</v>
      </c>
      <c r="B302" s="20"/>
      <c r="C302" s="8"/>
      <c r="D302" s="8"/>
      <c r="E302" s="8"/>
      <c r="F302" s="8"/>
      <c r="G302" s="8"/>
      <c r="H302" s="8"/>
      <c r="I302" s="8"/>
      <c r="J302" s="8"/>
    </row>
    <row r="303" spans="1:10" ht="12.75" hidden="1">
      <c r="A303" s="9" t="s">
        <v>992</v>
      </c>
      <c r="B303" s="20"/>
      <c r="C303" s="8"/>
      <c r="D303" s="8"/>
      <c r="E303" s="8"/>
      <c r="F303" s="8"/>
      <c r="G303" s="8"/>
      <c r="H303" s="8"/>
      <c r="I303" s="8"/>
      <c r="J303" s="8"/>
    </row>
    <row r="304" spans="1:10" ht="12.75" hidden="1">
      <c r="A304" s="9" t="s">
        <v>993</v>
      </c>
      <c r="B304" s="20"/>
      <c r="C304" s="8"/>
      <c r="D304" s="8"/>
      <c r="E304" s="8"/>
      <c r="F304" s="8"/>
      <c r="G304" s="8"/>
      <c r="H304" s="8"/>
      <c r="I304" s="8"/>
      <c r="J304" s="8"/>
    </row>
    <row r="305" spans="1:10" ht="12.75" hidden="1">
      <c r="A305" s="9" t="s">
        <v>994</v>
      </c>
      <c r="B305" s="20"/>
      <c r="C305" s="8"/>
      <c r="D305" s="8"/>
      <c r="E305" s="8"/>
      <c r="F305" s="8"/>
      <c r="G305" s="8"/>
      <c r="H305" s="8"/>
      <c r="I305" s="8"/>
      <c r="J305" s="8"/>
    </row>
    <row r="306" spans="1:10" ht="12.75" hidden="1">
      <c r="A306" s="9" t="s">
        <v>995</v>
      </c>
      <c r="B306" s="20"/>
      <c r="C306" s="8"/>
      <c r="D306" s="8"/>
      <c r="E306" s="8"/>
      <c r="F306" s="8"/>
      <c r="G306" s="8"/>
      <c r="H306" s="8"/>
      <c r="I306" s="8"/>
      <c r="J306" s="8"/>
    </row>
    <row r="307" spans="1:10" ht="12.75" hidden="1">
      <c r="A307" s="9" t="s">
        <v>996</v>
      </c>
      <c r="B307" s="20"/>
      <c r="C307" s="8"/>
      <c r="D307" s="8"/>
      <c r="E307" s="8"/>
      <c r="F307" s="8"/>
      <c r="G307" s="8"/>
      <c r="H307" s="8"/>
      <c r="I307" s="8"/>
      <c r="J307" s="8"/>
    </row>
    <row r="308" spans="1:10" ht="12.75" hidden="1">
      <c r="A308" s="9" t="s">
        <v>997</v>
      </c>
      <c r="B308" s="20"/>
      <c r="C308" s="8"/>
      <c r="D308" s="8"/>
      <c r="E308" s="8"/>
      <c r="F308" s="8"/>
      <c r="G308" s="8"/>
      <c r="H308" s="8"/>
      <c r="I308" s="8"/>
      <c r="J308" s="8"/>
    </row>
    <row r="309" spans="1:10" ht="12.75" hidden="1">
      <c r="A309" s="9" t="s">
        <v>998</v>
      </c>
      <c r="B309" s="20"/>
      <c r="C309" s="8"/>
      <c r="D309" s="8"/>
      <c r="E309" s="8"/>
      <c r="F309" s="8"/>
      <c r="G309" s="8"/>
      <c r="H309" s="8"/>
      <c r="I309" s="8"/>
      <c r="J309" s="8"/>
    </row>
    <row r="310" spans="1:10" ht="12.75" hidden="1">
      <c r="A310" s="9" t="s">
        <v>999</v>
      </c>
      <c r="B310" s="20"/>
      <c r="C310" s="8"/>
      <c r="D310" s="8"/>
      <c r="E310" s="8"/>
      <c r="F310" s="8"/>
      <c r="G310" s="8"/>
      <c r="H310" s="8"/>
      <c r="I310" s="8"/>
      <c r="J310" s="8"/>
    </row>
    <row r="311" spans="1:11" s="26" customFormat="1" ht="12.75">
      <c r="A311" s="18" t="s">
        <v>1000</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1001</v>
      </c>
      <c r="B312" s="20"/>
      <c r="C312" s="8"/>
      <c r="D312" s="8"/>
      <c r="E312" s="8"/>
      <c r="F312" s="8"/>
      <c r="G312" s="8"/>
      <c r="H312" s="8"/>
      <c r="I312" s="8"/>
      <c r="J312" s="8"/>
    </row>
    <row r="313" spans="1:10" ht="12.75" hidden="1">
      <c r="A313" s="9" t="s">
        <v>1002</v>
      </c>
      <c r="B313" s="20"/>
      <c r="C313" s="8"/>
      <c r="D313" s="8"/>
      <c r="E313" s="8"/>
      <c r="F313" s="8"/>
      <c r="G313" s="8"/>
      <c r="H313" s="8"/>
      <c r="I313" s="8"/>
      <c r="J313" s="8"/>
    </row>
    <row r="314" spans="1:10" ht="12.75" hidden="1">
      <c r="A314" s="9" t="s">
        <v>1003</v>
      </c>
      <c r="B314" s="20"/>
      <c r="C314" s="8"/>
      <c r="D314" s="8"/>
      <c r="E314" s="8"/>
      <c r="F314" s="8"/>
      <c r="G314" s="8"/>
      <c r="H314" s="8"/>
      <c r="I314" s="8"/>
      <c r="J314" s="8"/>
    </row>
    <row r="315" spans="1:10" ht="12.75" hidden="1">
      <c r="A315" s="9" t="s">
        <v>1004</v>
      </c>
      <c r="B315" s="20"/>
      <c r="C315" s="8"/>
      <c r="D315" s="8"/>
      <c r="E315" s="8"/>
      <c r="F315" s="8"/>
      <c r="G315" s="8"/>
      <c r="H315" s="8"/>
      <c r="I315" s="8"/>
      <c r="J315" s="8"/>
    </row>
    <row r="316" spans="1:10" ht="12.75" hidden="1">
      <c r="A316" s="9" t="s">
        <v>1005</v>
      </c>
      <c r="B316" s="20"/>
      <c r="C316" s="8"/>
      <c r="D316" s="8"/>
      <c r="E316" s="8"/>
      <c r="F316" s="8"/>
      <c r="G316" s="8"/>
      <c r="H316" s="8"/>
      <c r="I316" s="8"/>
      <c r="J316" s="8"/>
    </row>
    <row r="317" spans="1:10" ht="12.75" hidden="1">
      <c r="A317" s="9" t="s">
        <v>1006</v>
      </c>
      <c r="B317" s="20"/>
      <c r="C317" s="8"/>
      <c r="D317" s="8"/>
      <c r="E317" s="8"/>
      <c r="F317" s="8"/>
      <c r="G317" s="8"/>
      <c r="H317" s="8"/>
      <c r="I317" s="8"/>
      <c r="J317" s="8"/>
    </row>
    <row r="318" spans="1:10" ht="12.75" hidden="1">
      <c r="A318" s="9" t="s">
        <v>1007</v>
      </c>
      <c r="B318" s="20"/>
      <c r="C318" s="8"/>
      <c r="D318" s="8"/>
      <c r="E318" s="8"/>
      <c r="F318" s="8"/>
      <c r="G318" s="8"/>
      <c r="H318" s="8"/>
      <c r="I318" s="8"/>
      <c r="J318" s="8"/>
    </row>
    <row r="319" spans="1:10" ht="12.75" hidden="1">
      <c r="A319" s="9" t="s">
        <v>1008</v>
      </c>
      <c r="B319" s="20"/>
      <c r="C319" s="8"/>
      <c r="D319" s="8"/>
      <c r="E319" s="8"/>
      <c r="F319" s="8"/>
      <c r="G319" s="8"/>
      <c r="H319" s="8"/>
      <c r="I319" s="8"/>
      <c r="J319" s="8"/>
    </row>
    <row r="320" spans="1:10" ht="12.75" hidden="1">
      <c r="A320" s="9" t="s">
        <v>1009</v>
      </c>
      <c r="B320" s="20"/>
      <c r="C320" s="8"/>
      <c r="D320" s="8"/>
      <c r="E320" s="8"/>
      <c r="F320" s="8"/>
      <c r="G320" s="8"/>
      <c r="H320" s="8"/>
      <c r="I320" s="8"/>
      <c r="J320" s="8"/>
    </row>
    <row r="321" spans="1:10" ht="12.75" hidden="1">
      <c r="A321" s="9" t="s">
        <v>1010</v>
      </c>
      <c r="B321" s="20"/>
      <c r="C321" s="8"/>
      <c r="D321" s="8"/>
      <c r="E321" s="8"/>
      <c r="F321" s="8"/>
      <c r="G321" s="8"/>
      <c r="H321" s="8"/>
      <c r="I321" s="8"/>
      <c r="J321" s="8"/>
    </row>
    <row r="322" spans="1:11" s="26" customFormat="1" ht="12.75">
      <c r="A322" s="18" t="s">
        <v>1011</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1012</v>
      </c>
      <c r="B323" s="20"/>
      <c r="C323" s="8"/>
      <c r="D323" s="8"/>
      <c r="E323" s="8"/>
      <c r="F323" s="8"/>
      <c r="G323" s="8"/>
      <c r="H323" s="8"/>
      <c r="I323" s="8"/>
      <c r="J323" s="8"/>
    </row>
    <row r="324" spans="1:10" ht="12.75" hidden="1">
      <c r="A324" s="9" t="s">
        <v>1013</v>
      </c>
      <c r="B324" s="20"/>
      <c r="C324" s="8"/>
      <c r="D324" s="8"/>
      <c r="E324" s="8"/>
      <c r="F324" s="8"/>
      <c r="G324" s="8"/>
      <c r="H324" s="8"/>
      <c r="I324" s="8"/>
      <c r="J324" s="8"/>
    </row>
    <row r="325" spans="1:10" ht="12.75" hidden="1">
      <c r="A325" s="9" t="s">
        <v>1014</v>
      </c>
      <c r="B325" s="20"/>
      <c r="C325" s="8"/>
      <c r="D325" s="8"/>
      <c r="E325" s="8"/>
      <c r="F325" s="8"/>
      <c r="G325" s="8"/>
      <c r="H325" s="8"/>
      <c r="I325" s="8"/>
      <c r="J325" s="8"/>
    </row>
    <row r="326" spans="1:10" ht="12.75" hidden="1">
      <c r="A326" s="9" t="s">
        <v>1015</v>
      </c>
      <c r="B326" s="20"/>
      <c r="C326" s="8"/>
      <c r="D326" s="8"/>
      <c r="E326" s="8"/>
      <c r="F326" s="8"/>
      <c r="G326" s="8"/>
      <c r="H326" s="8"/>
      <c r="I326" s="8"/>
      <c r="J326" s="8"/>
    </row>
    <row r="327" spans="1:10" ht="12.75" hidden="1">
      <c r="A327" s="9" t="s">
        <v>1016</v>
      </c>
      <c r="B327" s="20"/>
      <c r="C327" s="8"/>
      <c r="D327" s="8"/>
      <c r="E327" s="8"/>
      <c r="F327" s="8"/>
      <c r="G327" s="8"/>
      <c r="H327" s="8"/>
      <c r="I327" s="8"/>
      <c r="J327" s="8"/>
    </row>
    <row r="328" spans="1:10" ht="12.75" hidden="1">
      <c r="A328" s="9" t="s">
        <v>1017</v>
      </c>
      <c r="B328" s="20"/>
      <c r="C328" s="8"/>
      <c r="D328" s="8"/>
      <c r="E328" s="8"/>
      <c r="F328" s="8"/>
      <c r="G328" s="8"/>
      <c r="H328" s="8"/>
      <c r="I328" s="8"/>
      <c r="J328" s="8"/>
    </row>
    <row r="329" spans="1:10" ht="12.75" hidden="1">
      <c r="A329" s="9" t="s">
        <v>1018</v>
      </c>
      <c r="B329" s="20"/>
      <c r="C329" s="8"/>
      <c r="D329" s="8"/>
      <c r="E329" s="8"/>
      <c r="F329" s="8"/>
      <c r="G329" s="8"/>
      <c r="H329" s="8"/>
      <c r="I329" s="8"/>
      <c r="J329" s="8"/>
    </row>
    <row r="330" spans="1:10" ht="12.75" hidden="1">
      <c r="A330" s="9" t="s">
        <v>1019</v>
      </c>
      <c r="B330" s="20"/>
      <c r="C330" s="8"/>
      <c r="D330" s="8"/>
      <c r="E330" s="8"/>
      <c r="F330" s="8"/>
      <c r="G330" s="8"/>
      <c r="H330" s="8"/>
      <c r="I330" s="8"/>
      <c r="J330" s="8"/>
    </row>
    <row r="331" spans="1:10" ht="12.75" hidden="1">
      <c r="A331" s="9" t="s">
        <v>1020</v>
      </c>
      <c r="B331" s="20"/>
      <c r="C331" s="8"/>
      <c r="D331" s="8"/>
      <c r="E331" s="8"/>
      <c r="F331" s="8"/>
      <c r="G331" s="8"/>
      <c r="H331" s="8"/>
      <c r="I331" s="8"/>
      <c r="J331" s="8"/>
    </row>
    <row r="332" spans="1:10" ht="12.75" hidden="1">
      <c r="A332" s="9" t="s">
        <v>1021</v>
      </c>
      <c r="B332" s="20"/>
      <c r="C332" s="8"/>
      <c r="D332" s="8"/>
      <c r="E332" s="8"/>
      <c r="F332" s="8"/>
      <c r="G332" s="8"/>
      <c r="H332" s="8"/>
      <c r="I332" s="8"/>
      <c r="J332" s="8"/>
    </row>
    <row r="333" spans="1:10" ht="12.75" hidden="1">
      <c r="A333" s="9" t="s">
        <v>1022</v>
      </c>
      <c r="B333" s="20"/>
      <c r="C333" s="8"/>
      <c r="D333" s="8"/>
      <c r="E333" s="8"/>
      <c r="F333" s="8"/>
      <c r="G333" s="8"/>
      <c r="H333" s="8"/>
      <c r="I333" s="8"/>
      <c r="J333" s="8"/>
    </row>
    <row r="334" spans="1:10" ht="12.75" hidden="1">
      <c r="A334" s="9" t="s">
        <v>1023</v>
      </c>
      <c r="B334" s="20"/>
      <c r="C334" s="8"/>
      <c r="D334" s="8"/>
      <c r="E334" s="8"/>
      <c r="F334" s="8"/>
      <c r="G334" s="8"/>
      <c r="H334" s="8"/>
      <c r="I334" s="8"/>
      <c r="J334" s="8"/>
    </row>
    <row r="335" spans="1:10" ht="12.75" hidden="1">
      <c r="A335" s="9" t="s">
        <v>1024</v>
      </c>
      <c r="B335" s="20"/>
      <c r="C335" s="8"/>
      <c r="D335" s="8"/>
      <c r="E335" s="8"/>
      <c r="F335" s="8"/>
      <c r="G335" s="8"/>
      <c r="H335" s="8"/>
      <c r="I335" s="8"/>
      <c r="J335" s="8"/>
    </row>
    <row r="336" spans="1:10" ht="12.75" hidden="1">
      <c r="A336" s="9" t="s">
        <v>1025</v>
      </c>
      <c r="B336" s="20"/>
      <c r="C336" s="8"/>
      <c r="D336" s="8"/>
      <c r="E336" s="8"/>
      <c r="F336" s="8"/>
      <c r="G336" s="8"/>
      <c r="H336" s="8"/>
      <c r="I336" s="8"/>
      <c r="J336" s="8"/>
    </row>
    <row r="337" spans="1:10" ht="12.75" hidden="1">
      <c r="A337" s="9" t="s">
        <v>1026</v>
      </c>
      <c r="B337" s="20"/>
      <c r="C337" s="8"/>
      <c r="D337" s="8"/>
      <c r="E337" s="8"/>
      <c r="F337" s="8"/>
      <c r="G337" s="8"/>
      <c r="H337" s="8"/>
      <c r="I337" s="8"/>
      <c r="J337" s="8"/>
    </row>
    <row r="338" spans="1:10" ht="12.75" hidden="1">
      <c r="A338" s="9" t="s">
        <v>1027</v>
      </c>
      <c r="B338" s="20"/>
      <c r="C338" s="8"/>
      <c r="D338" s="8"/>
      <c r="E338" s="8"/>
      <c r="F338" s="8"/>
      <c r="G338" s="8"/>
      <c r="H338" s="8"/>
      <c r="I338" s="8"/>
      <c r="J338" s="8"/>
    </row>
    <row r="339" spans="1:10" ht="12.75" hidden="1">
      <c r="A339" s="9" t="s">
        <v>1028</v>
      </c>
      <c r="B339" s="20"/>
      <c r="C339" s="8"/>
      <c r="D339" s="8"/>
      <c r="E339" s="8"/>
      <c r="F339" s="8"/>
      <c r="G339" s="8"/>
      <c r="H339" s="8"/>
      <c r="I339" s="8"/>
      <c r="J339" s="8"/>
    </row>
    <row r="340" spans="1:10" ht="12.75" hidden="1">
      <c r="A340" s="9" t="s">
        <v>1029</v>
      </c>
      <c r="B340" s="20"/>
      <c r="C340" s="8"/>
      <c r="D340" s="8"/>
      <c r="E340" s="8"/>
      <c r="F340" s="8"/>
      <c r="G340" s="8"/>
      <c r="H340" s="8"/>
      <c r="I340" s="8"/>
      <c r="J340" s="8"/>
    </row>
    <row r="341" spans="1:10" ht="12.75" hidden="1">
      <c r="A341" s="9" t="s">
        <v>0</v>
      </c>
      <c r="B341" s="20"/>
      <c r="C341" s="8"/>
      <c r="D341" s="8"/>
      <c r="E341" s="8"/>
      <c r="F341" s="8"/>
      <c r="G341" s="8"/>
      <c r="H341" s="8"/>
      <c r="I341" s="8"/>
      <c r="J341" s="8"/>
    </row>
    <row r="342" spans="1:10" ht="12.75" hidden="1">
      <c r="A342" s="9" t="s">
        <v>1</v>
      </c>
      <c r="B342" s="20"/>
      <c r="C342" s="8"/>
      <c r="D342" s="8"/>
      <c r="E342" s="8"/>
      <c r="F342" s="8"/>
      <c r="G342" s="8"/>
      <c r="H342" s="8"/>
      <c r="I342" s="8"/>
      <c r="J342" s="8"/>
    </row>
    <row r="343" spans="1:10" ht="12.75" hidden="1">
      <c r="A343" s="9" t="s">
        <v>2</v>
      </c>
      <c r="B343" s="20"/>
      <c r="C343" s="8"/>
      <c r="D343" s="8"/>
      <c r="E343" s="8"/>
      <c r="F343" s="8"/>
      <c r="G343" s="8"/>
      <c r="H343" s="8"/>
      <c r="I343" s="8"/>
      <c r="J343" s="8"/>
    </row>
    <row r="344" spans="1:10" ht="12.75" hidden="1">
      <c r="A344" s="9" t="s">
        <v>3</v>
      </c>
      <c r="B344" s="20"/>
      <c r="C344" s="8"/>
      <c r="D344" s="8"/>
      <c r="E344" s="8"/>
      <c r="F344" s="8"/>
      <c r="G344" s="8"/>
      <c r="H344" s="8"/>
      <c r="I344" s="8"/>
      <c r="J344" s="8"/>
    </row>
    <row r="345" spans="1:10" ht="12.75" hidden="1">
      <c r="A345" s="9" t="s">
        <v>4</v>
      </c>
      <c r="B345" s="20"/>
      <c r="C345" s="8"/>
      <c r="D345" s="8"/>
      <c r="E345" s="8"/>
      <c r="F345" s="8"/>
      <c r="G345" s="8"/>
      <c r="H345" s="8"/>
      <c r="I345" s="8"/>
      <c r="J345" s="8"/>
    </row>
    <row r="346" spans="1:10" ht="12.75" hidden="1">
      <c r="A346" s="9" t="s">
        <v>5</v>
      </c>
      <c r="B346" s="20"/>
      <c r="C346" s="8"/>
      <c r="D346" s="8"/>
      <c r="E346" s="8"/>
      <c r="F346" s="8"/>
      <c r="G346" s="8"/>
      <c r="H346" s="8"/>
      <c r="I346" s="8"/>
      <c r="J346" s="8"/>
    </row>
    <row r="347" spans="1:11" s="26" customFormat="1" ht="12.75">
      <c r="A347" s="18" t="s">
        <v>6</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7</v>
      </c>
      <c r="B348" s="20"/>
      <c r="C348" s="8"/>
      <c r="D348" s="8"/>
      <c r="E348" s="8"/>
      <c r="F348" s="8"/>
      <c r="G348" s="8"/>
      <c r="H348" s="8"/>
      <c r="I348" s="8"/>
      <c r="J348" s="8"/>
    </row>
    <row r="349" spans="1:10" ht="12.75" hidden="1">
      <c r="A349" s="9" t="s">
        <v>8</v>
      </c>
      <c r="B349" s="20"/>
      <c r="C349" s="8"/>
      <c r="D349" s="8"/>
      <c r="E349" s="8"/>
      <c r="F349" s="8"/>
      <c r="G349" s="8"/>
      <c r="H349" s="8"/>
      <c r="I349" s="8"/>
      <c r="J349" s="8"/>
    </row>
    <row r="350" spans="1:10" ht="12.75" hidden="1">
      <c r="A350" s="9" t="s">
        <v>9</v>
      </c>
      <c r="B350" s="20"/>
      <c r="C350" s="8"/>
      <c r="D350" s="8"/>
      <c r="E350" s="8"/>
      <c r="F350" s="8"/>
      <c r="G350" s="8"/>
      <c r="H350" s="8"/>
      <c r="I350" s="8"/>
      <c r="J350" s="8"/>
    </row>
    <row r="351" spans="1:10" ht="12.75" hidden="1">
      <c r="A351" s="9" t="s">
        <v>10</v>
      </c>
      <c r="B351" s="20"/>
      <c r="C351" s="8"/>
      <c r="D351" s="8"/>
      <c r="E351" s="8"/>
      <c r="F351" s="8"/>
      <c r="G351" s="8"/>
      <c r="H351" s="8"/>
      <c r="I351" s="8"/>
      <c r="J351" s="8"/>
    </row>
    <row r="352" spans="1:10" ht="12.75" hidden="1">
      <c r="A352" s="9" t="s">
        <v>11</v>
      </c>
      <c r="B352" s="20"/>
      <c r="C352" s="8"/>
      <c r="D352" s="8"/>
      <c r="E352" s="8"/>
      <c r="F352" s="8"/>
      <c r="G352" s="8"/>
      <c r="H352" s="8"/>
      <c r="I352" s="8"/>
      <c r="J352" s="8"/>
    </row>
    <row r="353" spans="1:10" ht="12.75" hidden="1">
      <c r="A353" s="9" t="s">
        <v>12</v>
      </c>
      <c r="B353" s="20"/>
      <c r="C353" s="8"/>
      <c r="D353" s="8"/>
      <c r="E353" s="8"/>
      <c r="F353" s="8"/>
      <c r="G353" s="8"/>
      <c r="H353" s="8"/>
      <c r="I353" s="8"/>
      <c r="J353" s="8"/>
    </row>
    <row r="354" spans="1:10" ht="12.75" hidden="1">
      <c r="A354" s="9" t="s">
        <v>13</v>
      </c>
      <c r="B354" s="20"/>
      <c r="C354" s="8"/>
      <c r="D354" s="8"/>
      <c r="E354" s="8"/>
      <c r="F354" s="8"/>
      <c r="G354" s="8"/>
      <c r="H354" s="8"/>
      <c r="I354" s="8"/>
      <c r="J354" s="8"/>
    </row>
    <row r="355" spans="1:10" ht="12.75" hidden="1">
      <c r="A355" s="9" t="s">
        <v>14</v>
      </c>
      <c r="B355" s="20"/>
      <c r="C355" s="8"/>
      <c r="D355" s="8"/>
      <c r="E355" s="8"/>
      <c r="F355" s="8"/>
      <c r="G355" s="8"/>
      <c r="H355" s="8"/>
      <c r="I355" s="8"/>
      <c r="J355" s="8"/>
    </row>
    <row r="356" spans="1:10" ht="12.75" hidden="1">
      <c r="A356" s="9" t="s">
        <v>15</v>
      </c>
      <c r="B356" s="20"/>
      <c r="C356" s="8"/>
      <c r="D356" s="8"/>
      <c r="E356" s="8"/>
      <c r="F356" s="8"/>
      <c r="G356" s="8"/>
      <c r="H356" s="8"/>
      <c r="I356" s="8"/>
      <c r="J356" s="8"/>
    </row>
    <row r="357" spans="1:10" ht="12.75" hidden="1">
      <c r="A357" s="9" t="s">
        <v>16</v>
      </c>
      <c r="B357" s="20"/>
      <c r="C357" s="8"/>
      <c r="D357" s="8"/>
      <c r="E357" s="8"/>
      <c r="F357" s="8"/>
      <c r="G357" s="8"/>
      <c r="H357" s="8"/>
      <c r="I357" s="8"/>
      <c r="J357" s="8"/>
    </row>
    <row r="358" spans="1:10" ht="12.75" hidden="1">
      <c r="A358" s="9" t="s">
        <v>17</v>
      </c>
      <c r="B358" s="20"/>
      <c r="C358" s="8"/>
      <c r="D358" s="8"/>
      <c r="E358" s="8"/>
      <c r="F358" s="8"/>
      <c r="G358" s="8"/>
      <c r="H358" s="8"/>
      <c r="I358" s="8"/>
      <c r="J358" s="8"/>
    </row>
    <row r="359" spans="1:10" ht="12.75" hidden="1">
      <c r="A359" s="9" t="s">
        <v>18</v>
      </c>
      <c r="B359" s="20"/>
      <c r="C359" s="8"/>
      <c r="D359" s="8"/>
      <c r="E359" s="8"/>
      <c r="F359" s="8"/>
      <c r="G359" s="8"/>
      <c r="H359" s="8"/>
      <c r="I359" s="8"/>
      <c r="J359" s="8"/>
    </row>
    <row r="360" spans="1:10" ht="12.75" hidden="1">
      <c r="A360" s="9" t="s">
        <v>19</v>
      </c>
      <c r="B360" s="20"/>
      <c r="C360" s="8"/>
      <c r="D360" s="8"/>
      <c r="E360" s="8"/>
      <c r="F360" s="8"/>
      <c r="G360" s="8"/>
      <c r="H360" s="8"/>
      <c r="I360" s="8"/>
      <c r="J360" s="8"/>
    </row>
    <row r="361" spans="1:10" ht="12.75" hidden="1">
      <c r="A361" s="9" t="s">
        <v>20</v>
      </c>
      <c r="B361" s="20"/>
      <c r="C361" s="8"/>
      <c r="D361" s="8"/>
      <c r="E361" s="8"/>
      <c r="F361" s="8"/>
      <c r="G361" s="8"/>
      <c r="H361" s="8"/>
      <c r="I361" s="8"/>
      <c r="J361" s="8"/>
    </row>
    <row r="362" spans="1:10" ht="12.75" hidden="1">
      <c r="A362" s="9" t="s">
        <v>21</v>
      </c>
      <c r="B362" s="20"/>
      <c r="C362" s="8"/>
      <c r="D362" s="8"/>
      <c r="E362" s="8"/>
      <c r="F362" s="8"/>
      <c r="G362" s="8"/>
      <c r="H362" s="8"/>
      <c r="I362" s="8"/>
      <c r="J362" s="8"/>
    </row>
    <row r="363" spans="1:10" ht="12.75" hidden="1">
      <c r="A363" s="9" t="s">
        <v>22</v>
      </c>
      <c r="B363" s="20"/>
      <c r="C363" s="8"/>
      <c r="D363" s="8"/>
      <c r="E363" s="8"/>
      <c r="F363" s="8"/>
      <c r="G363" s="8"/>
      <c r="H363" s="8"/>
      <c r="I363" s="8"/>
      <c r="J363" s="8"/>
    </row>
    <row r="364" spans="1:10" ht="12.75" hidden="1">
      <c r="A364" s="9" t="s">
        <v>23</v>
      </c>
      <c r="B364" s="20"/>
      <c r="C364" s="8"/>
      <c r="D364" s="8"/>
      <c r="E364" s="8"/>
      <c r="F364" s="8"/>
      <c r="G364" s="8"/>
      <c r="H364" s="8"/>
      <c r="I364" s="8"/>
      <c r="J364" s="8"/>
    </row>
    <row r="365" spans="1:10" ht="12.75" hidden="1">
      <c r="A365" s="9" t="s">
        <v>24</v>
      </c>
      <c r="B365" s="20"/>
      <c r="C365" s="8"/>
      <c r="D365" s="8"/>
      <c r="E365" s="8"/>
      <c r="F365" s="8"/>
      <c r="G365" s="8"/>
      <c r="H365" s="8"/>
      <c r="I365" s="8"/>
      <c r="J365" s="8"/>
    </row>
    <row r="366" spans="1:10" ht="12.75" hidden="1">
      <c r="A366" s="9" t="s">
        <v>25</v>
      </c>
      <c r="B366" s="20"/>
      <c r="C366" s="8"/>
      <c r="D366" s="8"/>
      <c r="E366" s="8"/>
      <c r="F366" s="8"/>
      <c r="G366" s="8"/>
      <c r="H366" s="8"/>
      <c r="I366" s="8"/>
      <c r="J366" s="8"/>
    </row>
    <row r="367" spans="1:10" ht="12.75" hidden="1">
      <c r="A367" s="9" t="s">
        <v>26</v>
      </c>
      <c r="B367" s="20"/>
      <c r="C367" s="8"/>
      <c r="D367" s="8"/>
      <c r="E367" s="8"/>
      <c r="F367" s="8"/>
      <c r="G367" s="8"/>
      <c r="H367" s="8"/>
      <c r="I367" s="8"/>
      <c r="J367" s="8"/>
    </row>
    <row r="368" spans="1:10" ht="12.75" hidden="1">
      <c r="A368" s="9" t="s">
        <v>27</v>
      </c>
      <c r="B368" s="20"/>
      <c r="C368" s="8"/>
      <c r="D368" s="8"/>
      <c r="E368" s="8"/>
      <c r="F368" s="8"/>
      <c r="G368" s="8"/>
      <c r="H368" s="8"/>
      <c r="I368" s="8"/>
      <c r="J368" s="8"/>
    </row>
    <row r="369" spans="1:10" ht="12.75" hidden="1">
      <c r="A369" s="9" t="s">
        <v>28</v>
      </c>
      <c r="B369" s="20"/>
      <c r="C369" s="8"/>
      <c r="D369" s="8"/>
      <c r="E369" s="8"/>
      <c r="F369" s="8"/>
      <c r="G369" s="8"/>
      <c r="H369" s="8"/>
      <c r="I369" s="8"/>
      <c r="J369" s="8"/>
    </row>
    <row r="370" spans="1:10" ht="12.75" hidden="1">
      <c r="A370" s="9" t="s">
        <v>29</v>
      </c>
      <c r="B370" s="20"/>
      <c r="C370" s="8"/>
      <c r="D370" s="8"/>
      <c r="E370" s="8"/>
      <c r="F370" s="8"/>
      <c r="G370" s="8"/>
      <c r="H370" s="8"/>
      <c r="I370" s="8"/>
      <c r="J370" s="8"/>
    </row>
    <row r="371" spans="1:10" ht="12.75" hidden="1">
      <c r="A371" s="9" t="s">
        <v>30</v>
      </c>
      <c r="B371" s="20"/>
      <c r="C371" s="8"/>
      <c r="D371" s="8"/>
      <c r="E371" s="8"/>
      <c r="F371" s="8"/>
      <c r="G371" s="8"/>
      <c r="H371" s="8"/>
      <c r="I371" s="8"/>
      <c r="J371" s="8"/>
    </row>
    <row r="372" spans="1:10" ht="12.75" hidden="1">
      <c r="A372" s="9" t="s">
        <v>31</v>
      </c>
      <c r="B372" s="20"/>
      <c r="C372" s="8"/>
      <c r="D372" s="8"/>
      <c r="E372" s="8"/>
      <c r="F372" s="8"/>
      <c r="G372" s="8"/>
      <c r="H372" s="8"/>
      <c r="I372" s="8"/>
      <c r="J372" s="8"/>
    </row>
    <row r="373" spans="1:10" ht="12.75" hidden="1">
      <c r="A373" s="9" t="s">
        <v>32</v>
      </c>
      <c r="B373" s="20"/>
      <c r="C373" s="8"/>
      <c r="D373" s="8"/>
      <c r="E373" s="8"/>
      <c r="F373" s="8"/>
      <c r="G373" s="8"/>
      <c r="H373" s="8"/>
      <c r="I373" s="8"/>
      <c r="J373" s="8"/>
    </row>
    <row r="374" spans="1:10" ht="12.75" hidden="1">
      <c r="A374" s="9" t="s">
        <v>33</v>
      </c>
      <c r="B374" s="20"/>
      <c r="C374" s="8"/>
      <c r="D374" s="8"/>
      <c r="E374" s="8"/>
      <c r="F374" s="8"/>
      <c r="G374" s="8"/>
      <c r="H374" s="8"/>
      <c r="I374" s="8"/>
      <c r="J374" s="8"/>
    </row>
    <row r="375" spans="1:10" ht="12.75" hidden="1">
      <c r="A375" s="9" t="s">
        <v>34</v>
      </c>
      <c r="B375" s="20"/>
      <c r="C375" s="8"/>
      <c r="D375" s="8"/>
      <c r="E375" s="8"/>
      <c r="F375" s="8"/>
      <c r="G375" s="8"/>
      <c r="H375" s="8"/>
      <c r="I375" s="8"/>
      <c r="J375" s="8"/>
    </row>
    <row r="376" spans="1:10" ht="12.75" hidden="1">
      <c r="A376" s="9" t="s">
        <v>35</v>
      </c>
      <c r="B376" s="20"/>
      <c r="C376" s="8"/>
      <c r="D376" s="8"/>
      <c r="E376" s="8"/>
      <c r="F376" s="8"/>
      <c r="G376" s="8"/>
      <c r="H376" s="8"/>
      <c r="I376" s="8"/>
      <c r="J376" s="8"/>
    </row>
    <row r="377" spans="1:10" ht="12.75" hidden="1">
      <c r="A377" s="9" t="s">
        <v>36</v>
      </c>
      <c r="B377" s="20"/>
      <c r="C377" s="8"/>
      <c r="D377" s="8"/>
      <c r="E377" s="8"/>
      <c r="F377" s="8"/>
      <c r="G377" s="8"/>
      <c r="H377" s="8"/>
      <c r="I377" s="8"/>
      <c r="J377" s="8"/>
    </row>
    <row r="378" spans="1:10" ht="12.75" hidden="1">
      <c r="A378" s="9" t="s">
        <v>37</v>
      </c>
      <c r="B378" s="20"/>
      <c r="C378" s="8"/>
      <c r="D378" s="8"/>
      <c r="E378" s="8"/>
      <c r="F378" s="8"/>
      <c r="G378" s="8"/>
      <c r="H378" s="8"/>
      <c r="I378" s="8"/>
      <c r="J378" s="8"/>
    </row>
    <row r="379" spans="1:10" ht="12.75" hidden="1">
      <c r="A379" s="9" t="s">
        <v>38</v>
      </c>
      <c r="B379" s="20"/>
      <c r="C379" s="8"/>
      <c r="D379" s="8"/>
      <c r="E379" s="8"/>
      <c r="F379" s="8"/>
      <c r="G379" s="8"/>
      <c r="H379" s="8"/>
      <c r="I379" s="8"/>
      <c r="J379" s="8"/>
    </row>
    <row r="380" spans="1:10" ht="12.75" hidden="1">
      <c r="A380" s="9" t="s">
        <v>39</v>
      </c>
      <c r="B380" s="20"/>
      <c r="C380" s="8"/>
      <c r="D380" s="8"/>
      <c r="E380" s="8"/>
      <c r="F380" s="8"/>
      <c r="G380" s="8"/>
      <c r="H380" s="8"/>
      <c r="I380" s="8"/>
      <c r="J380" s="8"/>
    </row>
    <row r="381" spans="1:11" s="26" customFormat="1" ht="12.75">
      <c r="A381" s="18" t="s">
        <v>40</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41</v>
      </c>
      <c r="B382" s="20"/>
      <c r="C382" s="8"/>
      <c r="D382" s="8"/>
      <c r="E382" s="8"/>
      <c r="F382" s="8"/>
      <c r="G382" s="8"/>
      <c r="H382" s="8"/>
      <c r="I382" s="8"/>
      <c r="J382" s="8"/>
    </row>
    <row r="383" spans="1:10" ht="12.75" hidden="1">
      <c r="A383" s="9" t="s">
        <v>42</v>
      </c>
      <c r="B383" s="20"/>
      <c r="C383" s="8"/>
      <c r="D383" s="8"/>
      <c r="E383" s="8"/>
      <c r="F383" s="8"/>
      <c r="G383" s="8"/>
      <c r="H383" s="8"/>
      <c r="I383" s="8"/>
      <c r="J383" s="8"/>
    </row>
    <row r="384" spans="1:10" ht="12.75" hidden="1">
      <c r="A384" s="9" t="s">
        <v>43</v>
      </c>
      <c r="B384" s="20"/>
      <c r="C384" s="8"/>
      <c r="D384" s="8"/>
      <c r="E384" s="8"/>
      <c r="F384" s="8"/>
      <c r="G384" s="8"/>
      <c r="H384" s="8"/>
      <c r="I384" s="8"/>
      <c r="J384" s="8"/>
    </row>
    <row r="385" spans="1:10" ht="12.75" hidden="1">
      <c r="A385" s="9" t="s">
        <v>44</v>
      </c>
      <c r="B385" s="20"/>
      <c r="C385" s="8"/>
      <c r="D385" s="8"/>
      <c r="E385" s="8"/>
      <c r="F385" s="8"/>
      <c r="G385" s="8"/>
      <c r="H385" s="8"/>
      <c r="I385" s="8"/>
      <c r="J385" s="8"/>
    </row>
    <row r="386" spans="1:10" ht="12.75" hidden="1">
      <c r="A386" s="9" t="s">
        <v>45</v>
      </c>
      <c r="B386" s="20"/>
      <c r="C386" s="8"/>
      <c r="D386" s="8"/>
      <c r="E386" s="8"/>
      <c r="F386" s="8"/>
      <c r="G386" s="8"/>
      <c r="H386" s="8"/>
      <c r="I386" s="8"/>
      <c r="J386" s="8"/>
    </row>
    <row r="387" spans="1:10" ht="12.75" hidden="1">
      <c r="A387" s="9" t="s">
        <v>46</v>
      </c>
      <c r="B387" s="20"/>
      <c r="C387" s="8"/>
      <c r="D387" s="8"/>
      <c r="E387" s="8"/>
      <c r="F387" s="8"/>
      <c r="G387" s="8"/>
      <c r="H387" s="8"/>
      <c r="I387" s="8"/>
      <c r="J387" s="8"/>
    </row>
    <row r="388" spans="1:10" ht="12.75" hidden="1">
      <c r="A388" s="9" t="s">
        <v>47</v>
      </c>
      <c r="B388" s="20"/>
      <c r="C388" s="8"/>
      <c r="D388" s="8"/>
      <c r="E388" s="8"/>
      <c r="F388" s="8"/>
      <c r="G388" s="8"/>
      <c r="H388" s="8"/>
      <c r="I388" s="8"/>
      <c r="J388" s="8"/>
    </row>
    <row r="389" spans="1:10" ht="12.75" hidden="1">
      <c r="A389" s="9" t="s">
        <v>48</v>
      </c>
      <c r="B389" s="20"/>
      <c r="C389" s="8"/>
      <c r="D389" s="8"/>
      <c r="E389" s="8"/>
      <c r="F389" s="8"/>
      <c r="G389" s="8"/>
      <c r="H389" s="8"/>
      <c r="I389" s="8"/>
      <c r="J389" s="8"/>
    </row>
    <row r="390" spans="1:10" ht="12.75" hidden="1">
      <c r="A390" s="9" t="s">
        <v>49</v>
      </c>
      <c r="B390" s="20"/>
      <c r="C390" s="8"/>
      <c r="D390" s="8"/>
      <c r="E390" s="8"/>
      <c r="F390" s="8"/>
      <c r="G390" s="8"/>
      <c r="H390" s="8"/>
      <c r="I390" s="8"/>
      <c r="J390" s="8"/>
    </row>
    <row r="391" spans="1:10" ht="12.75" hidden="1">
      <c r="A391" s="9" t="s">
        <v>50</v>
      </c>
      <c r="B391" s="20"/>
      <c r="C391" s="8"/>
      <c r="D391" s="8"/>
      <c r="E391" s="8"/>
      <c r="F391" s="8"/>
      <c r="G391" s="8"/>
      <c r="H391" s="8"/>
      <c r="I391" s="8"/>
      <c r="J391" s="8"/>
    </row>
    <row r="392" spans="1:10" ht="12.75" hidden="1">
      <c r="A392" s="9" t="s">
        <v>51</v>
      </c>
      <c r="B392" s="20"/>
      <c r="C392" s="8"/>
      <c r="D392" s="8"/>
      <c r="E392" s="8"/>
      <c r="F392" s="8"/>
      <c r="G392" s="8"/>
      <c r="H392" s="8"/>
      <c r="I392" s="8"/>
      <c r="J392" s="8"/>
    </row>
    <row r="393" spans="1:10" ht="12.75" hidden="1">
      <c r="A393" s="9" t="s">
        <v>52</v>
      </c>
      <c r="B393" s="20"/>
      <c r="C393" s="8"/>
      <c r="D393" s="8"/>
      <c r="E393" s="8"/>
      <c r="F393" s="8"/>
      <c r="G393" s="8"/>
      <c r="H393" s="8"/>
      <c r="I393" s="8"/>
      <c r="J393" s="8"/>
    </row>
    <row r="394" spans="1:10" ht="12.75" hidden="1">
      <c r="A394" s="9" t="s">
        <v>53</v>
      </c>
      <c r="B394" s="20"/>
      <c r="C394" s="8"/>
      <c r="D394" s="8"/>
      <c r="E394" s="8"/>
      <c r="F394" s="8"/>
      <c r="G394" s="8"/>
      <c r="H394" s="8"/>
      <c r="I394" s="8"/>
      <c r="J394" s="8"/>
    </row>
    <row r="395" spans="1:10" ht="12.75" hidden="1">
      <c r="A395" s="9" t="s">
        <v>54</v>
      </c>
      <c r="B395" s="20"/>
      <c r="C395" s="8"/>
      <c r="D395" s="8"/>
      <c r="E395" s="8"/>
      <c r="F395" s="8"/>
      <c r="G395" s="8"/>
      <c r="H395" s="8"/>
      <c r="I395" s="8"/>
      <c r="J395" s="8"/>
    </row>
    <row r="396" spans="1:10" ht="12.75" hidden="1">
      <c r="A396" s="9" t="s">
        <v>55</v>
      </c>
      <c r="B396" s="20"/>
      <c r="C396" s="8"/>
      <c r="D396" s="8"/>
      <c r="E396" s="8"/>
      <c r="F396" s="8"/>
      <c r="G396" s="8"/>
      <c r="H396" s="8"/>
      <c r="I396" s="8"/>
      <c r="J396" s="8"/>
    </row>
    <row r="397" spans="1:10" ht="12.75" hidden="1">
      <c r="A397" s="9" t="s">
        <v>56</v>
      </c>
      <c r="B397" s="20"/>
      <c r="C397" s="8"/>
      <c r="D397" s="8"/>
      <c r="E397" s="8"/>
      <c r="F397" s="8"/>
      <c r="G397" s="8"/>
      <c r="H397" s="8"/>
      <c r="I397" s="8"/>
      <c r="J397" s="8"/>
    </row>
    <row r="398" spans="1:10" ht="12.75" hidden="1">
      <c r="A398" s="9" t="s">
        <v>57</v>
      </c>
      <c r="B398" s="20"/>
      <c r="C398" s="8"/>
      <c r="D398" s="8"/>
      <c r="E398" s="8"/>
      <c r="F398" s="8"/>
      <c r="G398" s="8"/>
      <c r="H398" s="8"/>
      <c r="I398" s="8"/>
      <c r="J398" s="8"/>
    </row>
    <row r="399" spans="1:10" ht="12.75" hidden="1">
      <c r="A399" s="9" t="s">
        <v>58</v>
      </c>
      <c r="B399" s="20"/>
      <c r="C399" s="8"/>
      <c r="D399" s="8"/>
      <c r="E399" s="8"/>
      <c r="F399" s="8"/>
      <c r="G399" s="8"/>
      <c r="H399" s="8"/>
      <c r="I399" s="8"/>
      <c r="J399" s="8"/>
    </row>
    <row r="400" spans="1:10" ht="12.75" hidden="1">
      <c r="A400" s="9" t="s">
        <v>59</v>
      </c>
      <c r="B400" s="20"/>
      <c r="C400" s="8"/>
      <c r="D400" s="8"/>
      <c r="E400" s="8"/>
      <c r="F400" s="8"/>
      <c r="G400" s="8"/>
      <c r="H400" s="8"/>
      <c r="I400" s="8"/>
      <c r="J400" s="8"/>
    </row>
    <row r="401" spans="1:10" ht="12.75" hidden="1">
      <c r="A401" s="9" t="s">
        <v>60</v>
      </c>
      <c r="B401" s="20"/>
      <c r="C401" s="8"/>
      <c r="D401" s="8"/>
      <c r="E401" s="8"/>
      <c r="F401" s="8"/>
      <c r="G401" s="8"/>
      <c r="H401" s="8"/>
      <c r="I401" s="8"/>
      <c r="J401" s="8"/>
    </row>
    <row r="402" spans="1:10" ht="12.75" hidden="1">
      <c r="A402" s="9" t="s">
        <v>61</v>
      </c>
      <c r="B402" s="20"/>
      <c r="C402" s="8"/>
      <c r="D402" s="8"/>
      <c r="E402" s="8"/>
      <c r="F402" s="8"/>
      <c r="G402" s="8"/>
      <c r="H402" s="8"/>
      <c r="I402" s="8"/>
      <c r="J402" s="8"/>
    </row>
    <row r="403" spans="1:10" ht="12.75" hidden="1">
      <c r="A403" s="9" t="s">
        <v>62</v>
      </c>
      <c r="B403" s="20"/>
      <c r="C403" s="8"/>
      <c r="D403" s="8"/>
      <c r="E403" s="8"/>
      <c r="F403" s="8"/>
      <c r="G403" s="8"/>
      <c r="H403" s="8"/>
      <c r="I403" s="8"/>
      <c r="J403" s="8"/>
    </row>
    <row r="404" spans="1:10" ht="12.75" hidden="1">
      <c r="A404" s="9" t="s">
        <v>63</v>
      </c>
      <c r="B404" s="20"/>
      <c r="C404" s="8"/>
      <c r="D404" s="8"/>
      <c r="E404" s="8"/>
      <c r="F404" s="8"/>
      <c r="G404" s="8"/>
      <c r="H404" s="8"/>
      <c r="I404" s="8"/>
      <c r="J404" s="8"/>
    </row>
    <row r="405" spans="1:10" ht="12.75" hidden="1">
      <c r="A405" s="9" t="s">
        <v>64</v>
      </c>
      <c r="B405" s="20"/>
      <c r="C405" s="8"/>
      <c r="D405" s="8"/>
      <c r="E405" s="8"/>
      <c r="F405" s="8"/>
      <c r="G405" s="8"/>
      <c r="H405" s="8"/>
      <c r="I405" s="8"/>
      <c r="J405" s="8"/>
    </row>
    <row r="406" spans="1:10" ht="12.75" hidden="1">
      <c r="A406" s="9" t="s">
        <v>65</v>
      </c>
      <c r="B406" s="20"/>
      <c r="C406" s="8"/>
      <c r="D406" s="8"/>
      <c r="E406" s="8"/>
      <c r="F406" s="8"/>
      <c r="G406" s="8"/>
      <c r="H406" s="8"/>
      <c r="I406" s="8"/>
      <c r="J406" s="8"/>
    </row>
    <row r="407" spans="1:10" ht="12.75" hidden="1">
      <c r="A407" s="9" t="s">
        <v>66</v>
      </c>
      <c r="B407" s="20"/>
      <c r="C407" s="8"/>
      <c r="D407" s="8"/>
      <c r="E407" s="8"/>
      <c r="F407" s="8"/>
      <c r="G407" s="8"/>
      <c r="H407" s="8"/>
      <c r="I407" s="8"/>
      <c r="J407" s="8"/>
    </row>
    <row r="408" spans="1:10" ht="12.75" hidden="1">
      <c r="A408" s="9" t="s">
        <v>67</v>
      </c>
      <c r="B408" s="20"/>
      <c r="C408" s="8"/>
      <c r="D408" s="8"/>
      <c r="E408" s="8"/>
      <c r="F408" s="8"/>
      <c r="G408" s="8"/>
      <c r="H408" s="8"/>
      <c r="I408" s="8"/>
      <c r="J408" s="8"/>
    </row>
    <row r="409" spans="1:10" ht="12.75" hidden="1">
      <c r="A409" s="9" t="s">
        <v>68</v>
      </c>
      <c r="B409" s="20"/>
      <c r="C409" s="8"/>
      <c r="D409" s="8"/>
      <c r="E409" s="8"/>
      <c r="F409" s="8"/>
      <c r="G409" s="8"/>
      <c r="H409" s="8"/>
      <c r="I409" s="8"/>
      <c r="J409" s="8"/>
    </row>
    <row r="410" spans="1:10" ht="12.75" hidden="1">
      <c r="A410" s="9" t="s">
        <v>69</v>
      </c>
      <c r="B410" s="20"/>
      <c r="C410" s="8"/>
      <c r="D410" s="8"/>
      <c r="E410" s="8"/>
      <c r="F410" s="8"/>
      <c r="G410" s="8"/>
      <c r="H410" s="8"/>
      <c r="I410" s="8"/>
      <c r="J410" s="8"/>
    </row>
    <row r="411" spans="1:10" ht="12.75" hidden="1">
      <c r="A411" s="9" t="s">
        <v>70</v>
      </c>
      <c r="B411" s="20"/>
      <c r="C411" s="8"/>
      <c r="D411" s="8"/>
      <c r="E411" s="8"/>
      <c r="F411" s="8"/>
      <c r="G411" s="8"/>
      <c r="H411" s="8"/>
      <c r="I411" s="8"/>
      <c r="J411" s="8"/>
    </row>
    <row r="412" spans="1:10" ht="12.75" hidden="1">
      <c r="A412" s="9" t="s">
        <v>71</v>
      </c>
      <c r="B412" s="20"/>
      <c r="C412" s="8"/>
      <c r="D412" s="8"/>
      <c r="E412" s="8"/>
      <c r="F412" s="8"/>
      <c r="G412" s="8"/>
      <c r="H412" s="8"/>
      <c r="I412" s="8"/>
      <c r="J412" s="8"/>
    </row>
    <row r="413" spans="1:11" s="26" customFormat="1" ht="12.75">
      <c r="A413" s="18" t="s">
        <v>72</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73</v>
      </c>
      <c r="B414" s="20"/>
      <c r="C414" s="8"/>
      <c r="D414" s="8"/>
      <c r="E414" s="8"/>
      <c r="F414" s="8"/>
      <c r="G414" s="8"/>
      <c r="H414" s="8"/>
      <c r="I414" s="8"/>
      <c r="J414" s="8"/>
    </row>
    <row r="415" spans="1:10" ht="12.75" hidden="1">
      <c r="A415" s="9" t="s">
        <v>74</v>
      </c>
      <c r="B415" s="20"/>
      <c r="C415" s="8"/>
      <c r="D415" s="8"/>
      <c r="E415" s="8"/>
      <c r="F415" s="8"/>
      <c r="G415" s="8"/>
      <c r="H415" s="8"/>
      <c r="I415" s="8"/>
      <c r="J415" s="8"/>
    </row>
    <row r="416" spans="1:10" ht="12.75" hidden="1">
      <c r="A416" s="9" t="s">
        <v>75</v>
      </c>
      <c r="B416" s="20"/>
      <c r="C416" s="8"/>
      <c r="D416" s="8"/>
      <c r="E416" s="8"/>
      <c r="F416" s="8"/>
      <c r="G416" s="8"/>
      <c r="H416" s="8"/>
      <c r="I416" s="8"/>
      <c r="J416" s="8"/>
    </row>
    <row r="417" spans="1:10" ht="12.75" hidden="1">
      <c r="A417" s="9" t="s">
        <v>76</v>
      </c>
      <c r="B417" s="20"/>
      <c r="C417" s="8"/>
      <c r="D417" s="8"/>
      <c r="E417" s="8"/>
      <c r="F417" s="8"/>
      <c r="G417" s="8"/>
      <c r="H417" s="8"/>
      <c r="I417" s="8"/>
      <c r="J417" s="8"/>
    </row>
    <row r="418" spans="1:10" ht="12.75" hidden="1">
      <c r="A418" s="9" t="s">
        <v>77</v>
      </c>
      <c r="B418" s="20"/>
      <c r="C418" s="8"/>
      <c r="D418" s="8"/>
      <c r="E418" s="8"/>
      <c r="F418" s="8"/>
      <c r="G418" s="8"/>
      <c r="H418" s="8"/>
      <c r="I418" s="8"/>
      <c r="J418" s="8"/>
    </row>
    <row r="419" spans="1:10" ht="12.75" hidden="1">
      <c r="A419" s="9" t="s">
        <v>78</v>
      </c>
      <c r="B419" s="20"/>
      <c r="C419" s="8"/>
      <c r="D419" s="8"/>
      <c r="E419" s="8"/>
      <c r="F419" s="8"/>
      <c r="G419" s="8"/>
      <c r="H419" s="8"/>
      <c r="I419" s="8"/>
      <c r="J419" s="8"/>
    </row>
    <row r="420" spans="1:10" ht="12.75" hidden="1">
      <c r="A420" s="9" t="s">
        <v>79</v>
      </c>
      <c r="B420" s="20"/>
      <c r="C420" s="8"/>
      <c r="D420" s="8"/>
      <c r="E420" s="8"/>
      <c r="F420" s="8"/>
      <c r="G420" s="8"/>
      <c r="H420" s="8"/>
      <c r="I420" s="8"/>
      <c r="J420" s="8"/>
    </row>
    <row r="421" spans="1:10" ht="12.75" hidden="1">
      <c r="A421" s="9" t="s">
        <v>80</v>
      </c>
      <c r="B421" s="20"/>
      <c r="C421" s="8"/>
      <c r="D421" s="8"/>
      <c r="E421" s="8"/>
      <c r="F421" s="8"/>
      <c r="G421" s="8"/>
      <c r="H421" s="8"/>
      <c r="I421" s="8"/>
      <c r="J421" s="8"/>
    </row>
    <row r="422" spans="1:10" ht="12.75" hidden="1">
      <c r="A422" s="9" t="s">
        <v>81</v>
      </c>
      <c r="B422" s="20"/>
      <c r="C422" s="8"/>
      <c r="D422" s="8"/>
      <c r="E422" s="8"/>
      <c r="F422" s="8"/>
      <c r="G422" s="8"/>
      <c r="H422" s="8"/>
      <c r="I422" s="8"/>
      <c r="J422" s="8"/>
    </row>
    <row r="423" spans="1:10" ht="12.75" hidden="1">
      <c r="A423" s="9" t="s">
        <v>82</v>
      </c>
      <c r="B423" s="20"/>
      <c r="C423" s="8"/>
      <c r="D423" s="8"/>
      <c r="E423" s="8"/>
      <c r="F423" s="8"/>
      <c r="G423" s="8"/>
      <c r="H423" s="8"/>
      <c r="I423" s="8"/>
      <c r="J423" s="8"/>
    </row>
    <row r="424" spans="1:10" ht="12.75" hidden="1">
      <c r="A424" s="9" t="s">
        <v>83</v>
      </c>
      <c r="B424" s="20"/>
      <c r="C424" s="8"/>
      <c r="D424" s="8"/>
      <c r="E424" s="8"/>
      <c r="F424" s="8"/>
      <c r="G424" s="8"/>
      <c r="H424" s="8"/>
      <c r="I424" s="8"/>
      <c r="J424" s="8"/>
    </row>
    <row r="425" spans="1:10" ht="12.75" hidden="1">
      <c r="A425" s="9" t="s">
        <v>84</v>
      </c>
      <c r="B425" s="20"/>
      <c r="C425" s="8"/>
      <c r="D425" s="8"/>
      <c r="E425" s="8"/>
      <c r="F425" s="8"/>
      <c r="G425" s="8"/>
      <c r="H425" s="8"/>
      <c r="I425" s="8"/>
      <c r="J425" s="8"/>
    </row>
    <row r="426" spans="1:10" ht="12.75" hidden="1">
      <c r="A426" s="9" t="s">
        <v>85</v>
      </c>
      <c r="B426" s="20"/>
      <c r="C426" s="8"/>
      <c r="D426" s="8"/>
      <c r="E426" s="8"/>
      <c r="F426" s="8"/>
      <c r="G426" s="8"/>
      <c r="H426" s="8"/>
      <c r="I426" s="8"/>
      <c r="J426" s="8"/>
    </row>
    <row r="427" spans="1:10" ht="12.75" hidden="1">
      <c r="A427" s="9" t="s">
        <v>86</v>
      </c>
      <c r="B427" s="20"/>
      <c r="C427" s="8"/>
      <c r="D427" s="8"/>
      <c r="E427" s="8"/>
      <c r="F427" s="8"/>
      <c r="G427" s="8"/>
      <c r="H427" s="8"/>
      <c r="I427" s="8"/>
      <c r="J427" s="8"/>
    </row>
    <row r="428" spans="1:10" ht="12.75" hidden="1">
      <c r="A428" s="9" t="s">
        <v>87</v>
      </c>
      <c r="B428" s="20"/>
      <c r="C428" s="8"/>
      <c r="D428" s="8"/>
      <c r="E428" s="8"/>
      <c r="F428" s="8"/>
      <c r="G428" s="8"/>
      <c r="H428" s="8"/>
      <c r="I428" s="8"/>
      <c r="J428" s="8"/>
    </row>
    <row r="429" spans="1:10" ht="12.75" hidden="1">
      <c r="A429" s="9" t="s">
        <v>88</v>
      </c>
      <c r="B429" s="20"/>
      <c r="C429" s="8"/>
      <c r="D429" s="8"/>
      <c r="E429" s="8"/>
      <c r="F429" s="8"/>
      <c r="G429" s="8"/>
      <c r="H429" s="8"/>
      <c r="I429" s="8"/>
      <c r="J429" s="8"/>
    </row>
    <row r="430" spans="1:10" ht="12.75" hidden="1">
      <c r="A430" s="9" t="s">
        <v>89</v>
      </c>
      <c r="B430" s="20"/>
      <c r="C430" s="8"/>
      <c r="D430" s="8"/>
      <c r="E430" s="8"/>
      <c r="F430" s="8"/>
      <c r="G430" s="8"/>
      <c r="H430" s="8"/>
      <c r="I430" s="8"/>
      <c r="J430" s="8"/>
    </row>
    <row r="431" spans="1:10" ht="12.75" hidden="1">
      <c r="A431" s="9" t="s">
        <v>90</v>
      </c>
      <c r="B431" s="20"/>
      <c r="C431" s="8"/>
      <c r="D431" s="8"/>
      <c r="E431" s="8"/>
      <c r="F431" s="8"/>
      <c r="G431" s="8"/>
      <c r="H431" s="8"/>
      <c r="I431" s="8"/>
      <c r="J431" s="8"/>
    </row>
    <row r="432" spans="1:11" s="26" customFormat="1" ht="12.75">
      <c r="A432" s="18" t="s">
        <v>91</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92</v>
      </c>
      <c r="B433" s="20"/>
      <c r="C433" s="8"/>
      <c r="D433" s="8"/>
      <c r="E433" s="8"/>
      <c r="F433" s="8"/>
      <c r="G433" s="8"/>
      <c r="H433" s="8"/>
      <c r="I433" s="8"/>
      <c r="J433" s="8"/>
    </row>
    <row r="434" spans="1:10" ht="12.75" hidden="1">
      <c r="A434" s="9" t="s">
        <v>93</v>
      </c>
      <c r="B434" s="20"/>
      <c r="C434" s="8"/>
      <c r="D434" s="8"/>
      <c r="E434" s="8"/>
      <c r="F434" s="8"/>
      <c r="G434" s="8"/>
      <c r="H434" s="8"/>
      <c r="I434" s="8"/>
      <c r="J434" s="8"/>
    </row>
    <row r="435" spans="1:10" ht="12.75" hidden="1">
      <c r="A435" s="9" t="s">
        <v>94</v>
      </c>
      <c r="B435" s="20"/>
      <c r="C435" s="8"/>
      <c r="D435" s="8"/>
      <c r="E435" s="8"/>
      <c r="F435" s="8"/>
      <c r="G435" s="8"/>
      <c r="H435" s="8"/>
      <c r="I435" s="8"/>
      <c r="J435" s="8"/>
    </row>
    <row r="436" spans="1:10" ht="12.75" hidden="1">
      <c r="A436" s="9" t="s">
        <v>95</v>
      </c>
      <c r="B436" s="20"/>
      <c r="C436" s="8"/>
      <c r="D436" s="8"/>
      <c r="E436" s="8"/>
      <c r="F436" s="8"/>
      <c r="G436" s="8"/>
      <c r="H436" s="8"/>
      <c r="I436" s="8"/>
      <c r="J436" s="8"/>
    </row>
    <row r="437" spans="1:10" ht="12.75" hidden="1">
      <c r="A437" s="9" t="s">
        <v>96</v>
      </c>
      <c r="B437" s="20"/>
      <c r="C437" s="8"/>
      <c r="D437" s="8"/>
      <c r="E437" s="8"/>
      <c r="F437" s="8"/>
      <c r="G437" s="8"/>
      <c r="H437" s="8"/>
      <c r="I437" s="8"/>
      <c r="J437" s="8"/>
    </row>
    <row r="438" spans="1:10" ht="12.75" hidden="1">
      <c r="A438" s="9" t="s">
        <v>97</v>
      </c>
      <c r="B438" s="20"/>
      <c r="C438" s="8"/>
      <c r="D438" s="8"/>
      <c r="E438" s="8"/>
      <c r="F438" s="8"/>
      <c r="G438" s="8"/>
      <c r="H438" s="8"/>
      <c r="I438" s="8"/>
      <c r="J438" s="8"/>
    </row>
    <row r="439" spans="1:10" ht="12.75" hidden="1">
      <c r="A439" s="9" t="s">
        <v>98</v>
      </c>
      <c r="B439" s="20"/>
      <c r="C439" s="8"/>
      <c r="D439" s="8"/>
      <c r="E439" s="8"/>
      <c r="F439" s="8"/>
      <c r="G439" s="8"/>
      <c r="H439" s="8"/>
      <c r="I439" s="8"/>
      <c r="J439" s="8"/>
    </row>
    <row r="440" spans="1:10" ht="12.75" hidden="1">
      <c r="A440" s="9" t="s">
        <v>99</v>
      </c>
      <c r="B440" s="20"/>
      <c r="C440" s="8"/>
      <c r="D440" s="8"/>
      <c r="E440" s="8"/>
      <c r="F440" s="8"/>
      <c r="G440" s="8"/>
      <c r="H440" s="8"/>
      <c r="I440" s="8"/>
      <c r="J440" s="8"/>
    </row>
    <row r="441" spans="1:10" ht="12.75" hidden="1">
      <c r="A441" s="9" t="s">
        <v>100</v>
      </c>
      <c r="B441" s="20"/>
      <c r="C441" s="8"/>
      <c r="D441" s="8"/>
      <c r="E441" s="8"/>
      <c r="F441" s="8"/>
      <c r="G441" s="8"/>
      <c r="H441" s="8"/>
      <c r="I441" s="8"/>
      <c r="J441" s="8"/>
    </row>
    <row r="442" spans="1:10" ht="12.75" hidden="1">
      <c r="A442" s="9" t="s">
        <v>101</v>
      </c>
      <c r="B442" s="20"/>
      <c r="C442" s="8"/>
      <c r="D442" s="8"/>
      <c r="E442" s="8"/>
      <c r="F442" s="8"/>
      <c r="G442" s="8"/>
      <c r="H442" s="8"/>
      <c r="I442" s="8"/>
      <c r="J442" s="8"/>
    </row>
    <row r="443" spans="1:10" ht="12.75" hidden="1">
      <c r="A443" s="9" t="s">
        <v>102</v>
      </c>
      <c r="B443" s="20"/>
      <c r="C443" s="8"/>
      <c r="D443" s="8"/>
      <c r="E443" s="8"/>
      <c r="F443" s="8"/>
      <c r="G443" s="8"/>
      <c r="H443" s="8"/>
      <c r="I443" s="8"/>
      <c r="J443" s="8"/>
    </row>
    <row r="444" spans="1:10" ht="12.75" hidden="1">
      <c r="A444" s="9" t="s">
        <v>103</v>
      </c>
      <c r="B444" s="20"/>
      <c r="C444" s="8"/>
      <c r="D444" s="8"/>
      <c r="E444" s="8"/>
      <c r="F444" s="8"/>
      <c r="G444" s="8"/>
      <c r="H444" s="8"/>
      <c r="I444" s="8"/>
      <c r="J444" s="8"/>
    </row>
    <row r="445" spans="1:10" ht="12.75" hidden="1">
      <c r="A445" s="9" t="s">
        <v>104</v>
      </c>
      <c r="B445" s="20"/>
      <c r="C445" s="8"/>
      <c r="D445" s="8"/>
      <c r="E445" s="8"/>
      <c r="F445" s="8"/>
      <c r="G445" s="8"/>
      <c r="H445" s="8"/>
      <c r="I445" s="8"/>
      <c r="J445" s="8"/>
    </row>
    <row r="446" spans="1:10" ht="12.75" hidden="1">
      <c r="A446" s="9" t="s">
        <v>105</v>
      </c>
      <c r="B446" s="20"/>
      <c r="C446" s="8"/>
      <c r="D446" s="8"/>
      <c r="E446" s="8"/>
      <c r="F446" s="8"/>
      <c r="G446" s="8"/>
      <c r="H446" s="8"/>
      <c r="I446" s="8"/>
      <c r="J446" s="8"/>
    </row>
    <row r="447" spans="1:10" ht="12.75" hidden="1">
      <c r="A447" s="9" t="s">
        <v>106</v>
      </c>
      <c r="B447" s="20"/>
      <c r="C447" s="8"/>
      <c r="D447" s="8"/>
      <c r="E447" s="8"/>
      <c r="F447" s="8"/>
      <c r="G447" s="8"/>
      <c r="H447" s="8"/>
      <c r="I447" s="8"/>
      <c r="J447" s="8"/>
    </row>
    <row r="448" spans="1:10" ht="12.75" hidden="1">
      <c r="A448" s="9" t="s">
        <v>107</v>
      </c>
      <c r="B448" s="20"/>
      <c r="C448" s="8"/>
      <c r="D448" s="8"/>
      <c r="E448" s="8"/>
      <c r="F448" s="8"/>
      <c r="G448" s="8"/>
      <c r="H448" s="8"/>
      <c r="I448" s="8"/>
      <c r="J448" s="8"/>
    </row>
    <row r="449" spans="1:10" ht="12.75" hidden="1">
      <c r="A449" s="9" t="s">
        <v>108</v>
      </c>
      <c r="B449" s="20"/>
      <c r="C449" s="8"/>
      <c r="D449" s="8"/>
      <c r="E449" s="8"/>
      <c r="F449" s="8"/>
      <c r="G449" s="8"/>
      <c r="H449" s="8"/>
      <c r="I449" s="8"/>
      <c r="J449" s="8"/>
    </row>
    <row r="450" spans="1:10" ht="12.75" hidden="1">
      <c r="A450" s="9" t="s">
        <v>109</v>
      </c>
      <c r="B450" s="20"/>
      <c r="C450" s="8"/>
      <c r="D450" s="8"/>
      <c r="E450" s="8"/>
      <c r="F450" s="8"/>
      <c r="G450" s="8"/>
      <c r="H450" s="8"/>
      <c r="I450" s="8"/>
      <c r="J450" s="8"/>
    </row>
    <row r="451" spans="1:10" ht="12.75" hidden="1">
      <c r="A451" s="9" t="s">
        <v>110</v>
      </c>
      <c r="B451" s="20"/>
      <c r="C451" s="8"/>
      <c r="D451" s="8"/>
      <c r="E451" s="8"/>
      <c r="F451" s="8"/>
      <c r="G451" s="8"/>
      <c r="H451" s="8"/>
      <c r="I451" s="8"/>
      <c r="J451" s="8"/>
    </row>
    <row r="452" spans="1:10" ht="12.75" hidden="1">
      <c r="A452" s="9" t="s">
        <v>111</v>
      </c>
      <c r="B452" s="20"/>
      <c r="C452" s="8"/>
      <c r="D452" s="8"/>
      <c r="E452" s="8"/>
      <c r="F452" s="8"/>
      <c r="G452" s="8"/>
      <c r="H452" s="8"/>
      <c r="I452" s="8"/>
      <c r="J452" s="8"/>
    </row>
    <row r="453" spans="1:11" s="26" customFormat="1" ht="12.75">
      <c r="A453" s="18" t="s">
        <v>112</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113</v>
      </c>
      <c r="B454" s="20"/>
      <c r="C454" s="8"/>
      <c r="D454" s="8"/>
      <c r="E454" s="8"/>
      <c r="F454" s="8"/>
      <c r="G454" s="8"/>
      <c r="H454" s="8"/>
      <c r="I454" s="8"/>
      <c r="J454" s="8"/>
    </row>
    <row r="455" spans="1:10" ht="12.75" hidden="1">
      <c r="A455" s="9" t="s">
        <v>114</v>
      </c>
      <c r="B455" s="20"/>
      <c r="C455" s="8"/>
      <c r="D455" s="8"/>
      <c r="E455" s="8"/>
      <c r="F455" s="8"/>
      <c r="G455" s="8"/>
      <c r="H455" s="8"/>
      <c r="I455" s="8"/>
      <c r="J455" s="8"/>
    </row>
    <row r="456" spans="1:10" ht="12.75" hidden="1">
      <c r="A456" s="9" t="s">
        <v>115</v>
      </c>
      <c r="B456" s="20"/>
      <c r="C456" s="8"/>
      <c r="D456" s="8"/>
      <c r="E456" s="8"/>
      <c r="F456" s="8"/>
      <c r="G456" s="8"/>
      <c r="H456" s="8"/>
      <c r="I456" s="8"/>
      <c r="J456" s="8"/>
    </row>
    <row r="457" spans="1:10" ht="12.75" hidden="1">
      <c r="A457" s="9" t="s">
        <v>116</v>
      </c>
      <c r="B457" s="20"/>
      <c r="C457" s="8"/>
      <c r="D457" s="8"/>
      <c r="E457" s="8"/>
      <c r="F457" s="8"/>
      <c r="G457" s="8"/>
      <c r="H457" s="8"/>
      <c r="I457" s="8"/>
      <c r="J457" s="8"/>
    </row>
    <row r="458" spans="1:10" ht="12.75" hidden="1">
      <c r="A458" s="9" t="s">
        <v>117</v>
      </c>
      <c r="B458" s="20"/>
      <c r="C458" s="8"/>
      <c r="D458" s="8"/>
      <c r="E458" s="8"/>
      <c r="F458" s="8"/>
      <c r="G458" s="8"/>
      <c r="H458" s="8"/>
      <c r="I458" s="8"/>
      <c r="J458" s="8"/>
    </row>
    <row r="459" spans="1:10" ht="12.75" hidden="1">
      <c r="A459" s="9" t="s">
        <v>118</v>
      </c>
      <c r="B459" s="20"/>
      <c r="C459" s="8"/>
      <c r="D459" s="8"/>
      <c r="E459" s="8"/>
      <c r="F459" s="8"/>
      <c r="G459" s="8"/>
      <c r="H459" s="8"/>
      <c r="I459" s="8"/>
      <c r="J459" s="8"/>
    </row>
    <row r="460" spans="1:10" ht="12.75" hidden="1">
      <c r="A460" s="9" t="s">
        <v>119</v>
      </c>
      <c r="B460" s="20"/>
      <c r="C460" s="8"/>
      <c r="D460" s="8"/>
      <c r="E460" s="8"/>
      <c r="F460" s="8"/>
      <c r="G460" s="8"/>
      <c r="H460" s="8"/>
      <c r="I460" s="8"/>
      <c r="J460" s="8"/>
    </row>
    <row r="461" spans="1:10" ht="12.75" hidden="1">
      <c r="A461" s="9" t="s">
        <v>120</v>
      </c>
      <c r="B461" s="20"/>
      <c r="C461" s="8"/>
      <c r="D461" s="8"/>
      <c r="E461" s="8"/>
      <c r="F461" s="8"/>
      <c r="G461" s="8"/>
      <c r="H461" s="8"/>
      <c r="I461" s="8"/>
      <c r="J461" s="8"/>
    </row>
    <row r="462" spans="1:10" ht="12.75" hidden="1">
      <c r="A462" s="9" t="s">
        <v>121</v>
      </c>
      <c r="B462" s="20"/>
      <c r="C462" s="8"/>
      <c r="D462" s="8"/>
      <c r="E462" s="8"/>
      <c r="F462" s="8"/>
      <c r="G462" s="8"/>
      <c r="H462" s="8"/>
      <c r="I462" s="8"/>
      <c r="J462" s="8"/>
    </row>
    <row r="463" spans="1:10" ht="12.75" hidden="1">
      <c r="A463" s="9" t="s">
        <v>122</v>
      </c>
      <c r="B463" s="20"/>
      <c r="C463" s="8"/>
      <c r="D463" s="8"/>
      <c r="E463" s="8"/>
      <c r="F463" s="8"/>
      <c r="G463" s="8"/>
      <c r="H463" s="8"/>
      <c r="I463" s="8"/>
      <c r="J463" s="8"/>
    </row>
    <row r="464" spans="1:10" ht="12.75" hidden="1">
      <c r="A464" s="9" t="s">
        <v>123</v>
      </c>
      <c r="B464" s="20"/>
      <c r="C464" s="8"/>
      <c r="D464" s="8"/>
      <c r="E464" s="8"/>
      <c r="F464" s="8"/>
      <c r="G464" s="8"/>
      <c r="H464" s="8"/>
      <c r="I464" s="8"/>
      <c r="J464" s="8"/>
    </row>
    <row r="465" spans="1:10" ht="12.75" hidden="1">
      <c r="A465" s="9" t="s">
        <v>124</v>
      </c>
      <c r="B465" s="20"/>
      <c r="C465" s="8"/>
      <c r="D465" s="8"/>
      <c r="E465" s="8"/>
      <c r="F465" s="8"/>
      <c r="G465" s="8"/>
      <c r="H465" s="8"/>
      <c r="I465" s="8"/>
      <c r="J465" s="8"/>
    </row>
    <row r="466" spans="1:10" ht="12.75" hidden="1">
      <c r="A466" s="9" t="s">
        <v>125</v>
      </c>
      <c r="B466" s="20"/>
      <c r="C466" s="8"/>
      <c r="D466" s="8"/>
      <c r="E466" s="8"/>
      <c r="F466" s="8"/>
      <c r="G466" s="8"/>
      <c r="H466" s="8"/>
      <c r="I466" s="8"/>
      <c r="J466" s="8"/>
    </row>
    <row r="467" spans="1:10" ht="12.75" hidden="1">
      <c r="A467" s="9" t="s">
        <v>126</v>
      </c>
      <c r="B467" s="20"/>
      <c r="C467" s="8"/>
      <c r="D467" s="8"/>
      <c r="E467" s="8"/>
      <c r="F467" s="8"/>
      <c r="G467" s="8"/>
      <c r="H467" s="8"/>
      <c r="I467" s="8"/>
      <c r="J467" s="8"/>
    </row>
    <row r="468" spans="1:10" ht="12.75" hidden="1">
      <c r="A468" s="9" t="s">
        <v>127</v>
      </c>
      <c r="B468" s="20"/>
      <c r="C468" s="8"/>
      <c r="D468" s="8"/>
      <c r="E468" s="8"/>
      <c r="F468" s="8"/>
      <c r="G468" s="8"/>
      <c r="H468" s="8"/>
      <c r="I468" s="8"/>
      <c r="J468" s="8"/>
    </row>
    <row r="469" spans="1:10" ht="12.75" hidden="1">
      <c r="A469" s="9" t="s">
        <v>128</v>
      </c>
      <c r="B469" s="20"/>
      <c r="C469" s="8"/>
      <c r="D469" s="8"/>
      <c r="E469" s="8"/>
      <c r="F469" s="8"/>
      <c r="G469" s="8"/>
      <c r="H469" s="8"/>
      <c r="I469" s="8"/>
      <c r="J469" s="8"/>
    </row>
    <row r="470" spans="1:10" ht="12.75" hidden="1">
      <c r="A470" s="9" t="s">
        <v>129</v>
      </c>
      <c r="B470" s="20"/>
      <c r="C470" s="8"/>
      <c r="D470" s="8"/>
      <c r="E470" s="8"/>
      <c r="F470" s="8"/>
      <c r="G470" s="8"/>
      <c r="H470" s="8"/>
      <c r="I470" s="8"/>
      <c r="J470" s="8"/>
    </row>
    <row r="471" spans="1:11" s="26" customFormat="1" ht="12.75">
      <c r="A471" s="18" t="s">
        <v>130</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131</v>
      </c>
      <c r="B472" s="20"/>
      <c r="C472" s="8"/>
      <c r="D472" s="8"/>
      <c r="E472" s="8"/>
      <c r="F472" s="8"/>
      <c r="G472" s="8"/>
      <c r="H472" s="8"/>
      <c r="I472" s="8"/>
      <c r="J472" s="8"/>
    </row>
    <row r="473" spans="1:10" ht="12.75" hidden="1">
      <c r="A473" s="9" t="s">
        <v>132</v>
      </c>
      <c r="B473" s="20"/>
      <c r="C473" s="8"/>
      <c r="D473" s="8"/>
      <c r="E473" s="8"/>
      <c r="F473" s="8"/>
      <c r="G473" s="8"/>
      <c r="H473" s="8"/>
      <c r="I473" s="8"/>
      <c r="J473" s="8"/>
    </row>
    <row r="474" spans="1:10" ht="12.75" hidden="1">
      <c r="A474" s="9" t="s">
        <v>133</v>
      </c>
      <c r="B474" s="20"/>
      <c r="C474" s="8"/>
      <c r="D474" s="8"/>
      <c r="E474" s="8"/>
      <c r="F474" s="8"/>
      <c r="G474" s="8"/>
      <c r="H474" s="8"/>
      <c r="I474" s="8"/>
      <c r="J474" s="8"/>
    </row>
    <row r="475" spans="1:10" ht="12.75" hidden="1">
      <c r="A475" s="9" t="s">
        <v>134</v>
      </c>
      <c r="B475" s="20"/>
      <c r="C475" s="8"/>
      <c r="D475" s="8"/>
      <c r="E475" s="8"/>
      <c r="F475" s="8"/>
      <c r="G475" s="8"/>
      <c r="H475" s="8"/>
      <c r="I475" s="8"/>
      <c r="J475" s="8"/>
    </row>
    <row r="476" spans="1:10" ht="12.75" hidden="1">
      <c r="A476" s="9" t="s">
        <v>135</v>
      </c>
      <c r="B476" s="20"/>
      <c r="C476" s="8"/>
      <c r="D476" s="8"/>
      <c r="E476" s="8"/>
      <c r="F476" s="8"/>
      <c r="G476" s="8"/>
      <c r="H476" s="8"/>
      <c r="I476" s="8"/>
      <c r="J476" s="8"/>
    </row>
    <row r="477" spans="1:10" ht="12.75" hidden="1">
      <c r="A477" s="9" t="s">
        <v>136</v>
      </c>
      <c r="B477" s="20"/>
      <c r="C477" s="8"/>
      <c r="D477" s="8"/>
      <c r="E477" s="8"/>
      <c r="F477" s="8"/>
      <c r="G477" s="8"/>
      <c r="H477" s="8"/>
      <c r="I477" s="8"/>
      <c r="J477" s="8"/>
    </row>
    <row r="478" spans="1:10" ht="12.75" hidden="1">
      <c r="A478" s="9" t="s">
        <v>137</v>
      </c>
      <c r="B478" s="20"/>
      <c r="C478" s="8"/>
      <c r="D478" s="8"/>
      <c r="E478" s="8"/>
      <c r="F478" s="8"/>
      <c r="G478" s="8"/>
      <c r="H478" s="8"/>
      <c r="I478" s="8"/>
      <c r="J478" s="8"/>
    </row>
    <row r="479" spans="1:10" ht="12.75" hidden="1">
      <c r="A479" s="9" t="s">
        <v>138</v>
      </c>
      <c r="B479" s="20"/>
      <c r="C479" s="8"/>
      <c r="D479" s="8"/>
      <c r="E479" s="8"/>
      <c r="F479" s="8"/>
      <c r="G479" s="8"/>
      <c r="H479" s="8"/>
      <c r="I479" s="8"/>
      <c r="J479" s="8"/>
    </row>
    <row r="480" spans="1:10" ht="12.75" hidden="1">
      <c r="A480" s="9" t="s">
        <v>139</v>
      </c>
      <c r="B480" s="20"/>
      <c r="C480" s="8"/>
      <c r="D480" s="8"/>
      <c r="E480" s="8"/>
      <c r="F480" s="8"/>
      <c r="G480" s="8"/>
      <c r="H480" s="8"/>
      <c r="I480" s="8"/>
      <c r="J480" s="8"/>
    </row>
    <row r="481" spans="1:10" ht="12.75" hidden="1">
      <c r="A481" s="9" t="s">
        <v>140</v>
      </c>
      <c r="B481" s="20"/>
      <c r="C481" s="8"/>
      <c r="D481" s="8"/>
      <c r="E481" s="8"/>
      <c r="F481" s="8"/>
      <c r="G481" s="8"/>
      <c r="H481" s="8"/>
      <c r="I481" s="8"/>
      <c r="J481" s="8"/>
    </row>
    <row r="482" spans="1:10" ht="12.75" hidden="1">
      <c r="A482" s="9" t="s">
        <v>141</v>
      </c>
      <c r="B482" s="20"/>
      <c r="C482" s="8"/>
      <c r="D482" s="8"/>
      <c r="E482" s="8"/>
      <c r="F482" s="8"/>
      <c r="G482" s="8"/>
      <c r="H482" s="8"/>
      <c r="I482" s="8"/>
      <c r="J482" s="8"/>
    </row>
    <row r="483" spans="1:10" ht="12.75" hidden="1">
      <c r="A483" s="9" t="s">
        <v>142</v>
      </c>
      <c r="B483" s="20"/>
      <c r="C483" s="8"/>
      <c r="D483" s="8"/>
      <c r="E483" s="8"/>
      <c r="F483" s="8"/>
      <c r="G483" s="8"/>
      <c r="H483" s="8"/>
      <c r="I483" s="8"/>
      <c r="J483" s="8"/>
    </row>
    <row r="484" spans="1:10" ht="12.75" hidden="1">
      <c r="A484" s="9" t="s">
        <v>143</v>
      </c>
      <c r="B484" s="20"/>
      <c r="C484" s="8"/>
      <c r="D484" s="8"/>
      <c r="E484" s="8"/>
      <c r="F484" s="8"/>
      <c r="G484" s="8"/>
      <c r="H484" s="8"/>
      <c r="I484" s="8"/>
      <c r="J484" s="8"/>
    </row>
    <row r="485" spans="1:10" ht="12.75" hidden="1">
      <c r="A485" s="9" t="s">
        <v>144</v>
      </c>
      <c r="B485" s="20"/>
      <c r="C485" s="8"/>
      <c r="D485" s="8"/>
      <c r="E485" s="8"/>
      <c r="F485" s="8"/>
      <c r="G485" s="8"/>
      <c r="H485" s="8"/>
      <c r="I485" s="8"/>
      <c r="J485" s="8"/>
    </row>
    <row r="486" spans="1:10" ht="12.75" hidden="1">
      <c r="A486" s="9" t="s">
        <v>145</v>
      </c>
      <c r="B486" s="20"/>
      <c r="C486" s="8"/>
      <c r="D486" s="8"/>
      <c r="E486" s="8"/>
      <c r="F486" s="8"/>
      <c r="G486" s="8"/>
      <c r="H486" s="8"/>
      <c r="I486" s="8"/>
      <c r="J486" s="8"/>
    </row>
    <row r="487" spans="1:10" ht="12.75" hidden="1">
      <c r="A487" s="9" t="s">
        <v>146</v>
      </c>
      <c r="B487" s="20"/>
      <c r="C487" s="8"/>
      <c r="D487" s="8"/>
      <c r="E487" s="8"/>
      <c r="F487" s="8"/>
      <c r="G487" s="8"/>
      <c r="H487" s="8"/>
      <c r="I487" s="8"/>
      <c r="J487" s="8"/>
    </row>
    <row r="488" spans="1:10" ht="12.75" hidden="1">
      <c r="A488" s="9" t="s">
        <v>147</v>
      </c>
      <c r="B488" s="20"/>
      <c r="C488" s="8"/>
      <c r="D488" s="8"/>
      <c r="E488" s="8"/>
      <c r="F488" s="8"/>
      <c r="G488" s="8"/>
      <c r="H488" s="8"/>
      <c r="I488" s="8"/>
      <c r="J488" s="8"/>
    </row>
    <row r="489" spans="1:10" ht="12.75" hidden="1">
      <c r="A489" s="9" t="s">
        <v>148</v>
      </c>
      <c r="B489" s="20"/>
      <c r="C489" s="8"/>
      <c r="D489" s="8"/>
      <c r="E489" s="8"/>
      <c r="F489" s="8"/>
      <c r="G489" s="8"/>
      <c r="H489" s="8"/>
      <c r="I489" s="8"/>
      <c r="J489" s="8"/>
    </row>
    <row r="490" spans="1:10" ht="12.75" hidden="1">
      <c r="A490" s="9" t="s">
        <v>149</v>
      </c>
      <c r="B490" s="20"/>
      <c r="C490" s="8"/>
      <c r="D490" s="8"/>
      <c r="E490" s="8"/>
      <c r="F490" s="8"/>
      <c r="G490" s="8"/>
      <c r="H490" s="8"/>
      <c r="I490" s="8"/>
      <c r="J490" s="8"/>
    </row>
    <row r="491" spans="1:10" ht="12.75" hidden="1">
      <c r="A491" s="9" t="s">
        <v>150</v>
      </c>
      <c r="B491" s="20"/>
      <c r="C491" s="8"/>
      <c r="D491" s="8"/>
      <c r="E491" s="8"/>
      <c r="F491" s="8"/>
      <c r="G491" s="8"/>
      <c r="H491" s="8"/>
      <c r="I491" s="8"/>
      <c r="J491" s="8"/>
    </row>
    <row r="492" spans="1:10" ht="12.75" hidden="1">
      <c r="A492" s="9" t="s">
        <v>151</v>
      </c>
      <c r="B492" s="20"/>
      <c r="C492" s="8"/>
      <c r="D492" s="8"/>
      <c r="E492" s="8"/>
      <c r="F492" s="8"/>
      <c r="G492" s="8"/>
      <c r="H492" s="8"/>
      <c r="I492" s="8"/>
      <c r="J492" s="8"/>
    </row>
    <row r="493" spans="1:10" ht="12.75" hidden="1">
      <c r="A493" s="9" t="s">
        <v>152</v>
      </c>
      <c r="B493" s="20"/>
      <c r="C493" s="8"/>
      <c r="D493" s="8"/>
      <c r="E493" s="8"/>
      <c r="F493" s="8"/>
      <c r="G493" s="8"/>
      <c r="H493" s="8"/>
      <c r="I493" s="8"/>
      <c r="J493" s="8"/>
    </row>
    <row r="494" spans="1:10" ht="12.75" hidden="1">
      <c r="A494" s="9" t="s">
        <v>153</v>
      </c>
      <c r="B494" s="20"/>
      <c r="C494" s="8"/>
      <c r="D494" s="8"/>
      <c r="E494" s="8"/>
      <c r="F494" s="8"/>
      <c r="G494" s="8"/>
      <c r="H494" s="8"/>
      <c r="I494" s="8"/>
      <c r="J494" s="8"/>
    </row>
    <row r="495" spans="1:10" ht="12.75" hidden="1">
      <c r="A495" s="9" t="s">
        <v>154</v>
      </c>
      <c r="B495" s="20"/>
      <c r="C495" s="8"/>
      <c r="D495" s="8"/>
      <c r="E495" s="8"/>
      <c r="F495" s="8"/>
      <c r="G495" s="8"/>
      <c r="H495" s="8"/>
      <c r="I495" s="8"/>
      <c r="J495" s="8"/>
    </row>
    <row r="496" spans="1:10" ht="12.75" hidden="1">
      <c r="A496" s="9" t="s">
        <v>155</v>
      </c>
      <c r="B496" s="20"/>
      <c r="C496" s="8"/>
      <c r="D496" s="8"/>
      <c r="E496" s="8"/>
      <c r="F496" s="8"/>
      <c r="G496" s="8"/>
      <c r="H496" s="8"/>
      <c r="I496" s="8"/>
      <c r="J496" s="8"/>
    </row>
    <row r="497" spans="1:10" ht="12.75" hidden="1">
      <c r="A497" s="9" t="s">
        <v>156</v>
      </c>
      <c r="B497" s="20"/>
      <c r="C497" s="8"/>
      <c r="D497" s="8"/>
      <c r="E497" s="8"/>
      <c r="F497" s="8"/>
      <c r="G497" s="8"/>
      <c r="H497" s="8"/>
      <c r="I497" s="8"/>
      <c r="J497" s="8"/>
    </row>
    <row r="498" spans="1:10" ht="12.75" hidden="1">
      <c r="A498" s="9" t="s">
        <v>157</v>
      </c>
      <c r="B498" s="20"/>
      <c r="C498" s="8"/>
      <c r="D498" s="8"/>
      <c r="E498" s="8"/>
      <c r="F498" s="8"/>
      <c r="G498" s="8"/>
      <c r="H498" s="8"/>
      <c r="I498" s="8"/>
      <c r="J498" s="8"/>
    </row>
    <row r="499" spans="1:10" ht="12.75" hidden="1">
      <c r="A499" s="9" t="s">
        <v>158</v>
      </c>
      <c r="B499" s="20"/>
      <c r="C499" s="8"/>
      <c r="D499" s="8"/>
      <c r="E499" s="8"/>
      <c r="F499" s="8"/>
      <c r="G499" s="8"/>
      <c r="H499" s="8"/>
      <c r="I499" s="8"/>
      <c r="J499" s="8"/>
    </row>
    <row r="500" spans="1:10" ht="12.75" hidden="1">
      <c r="A500" s="9" t="s">
        <v>159</v>
      </c>
      <c r="B500" s="20"/>
      <c r="C500" s="8"/>
      <c r="D500" s="8"/>
      <c r="E500" s="8"/>
      <c r="F500" s="8"/>
      <c r="G500" s="8"/>
      <c r="H500" s="8"/>
      <c r="I500" s="8"/>
      <c r="J500" s="8"/>
    </row>
    <row r="501" spans="1:10" ht="12.75" hidden="1">
      <c r="A501" s="9" t="s">
        <v>160</v>
      </c>
      <c r="B501" s="20"/>
      <c r="C501" s="8"/>
      <c r="D501" s="8"/>
      <c r="E501" s="8"/>
      <c r="F501" s="8"/>
      <c r="G501" s="8"/>
      <c r="H501" s="8"/>
      <c r="I501" s="8"/>
      <c r="J501" s="8"/>
    </row>
    <row r="502" spans="1:10" ht="12.75" hidden="1">
      <c r="A502" s="9" t="s">
        <v>161</v>
      </c>
      <c r="B502" s="20"/>
      <c r="C502" s="8"/>
      <c r="D502" s="8"/>
      <c r="E502" s="8"/>
      <c r="F502" s="8"/>
      <c r="G502" s="8"/>
      <c r="H502" s="8"/>
      <c r="I502" s="8"/>
      <c r="J502" s="8"/>
    </row>
    <row r="503" spans="1:10" ht="12.75" hidden="1">
      <c r="A503" s="9" t="s">
        <v>162</v>
      </c>
      <c r="B503" s="20"/>
      <c r="C503" s="8"/>
      <c r="D503" s="8"/>
      <c r="E503" s="8"/>
      <c r="F503" s="8"/>
      <c r="G503" s="8"/>
      <c r="H503" s="8"/>
      <c r="I503" s="8"/>
      <c r="J503" s="8"/>
    </row>
    <row r="504" spans="1:10" ht="12.75" hidden="1">
      <c r="A504" s="9" t="s">
        <v>163</v>
      </c>
      <c r="B504" s="20"/>
      <c r="C504" s="8"/>
      <c r="D504" s="8"/>
      <c r="E504" s="8"/>
      <c r="F504" s="8"/>
      <c r="G504" s="8"/>
      <c r="H504" s="8"/>
      <c r="I504" s="8"/>
      <c r="J504" s="8"/>
    </row>
    <row r="505" spans="1:10" ht="12.75" hidden="1">
      <c r="A505" s="9" t="s">
        <v>164</v>
      </c>
      <c r="B505" s="20"/>
      <c r="C505" s="8"/>
      <c r="D505" s="8"/>
      <c r="E505" s="8"/>
      <c r="F505" s="8"/>
      <c r="G505" s="8"/>
      <c r="H505" s="8"/>
      <c r="I505" s="8"/>
      <c r="J505" s="8"/>
    </row>
    <row r="506" spans="1:10" ht="12.75" hidden="1">
      <c r="A506" s="9" t="s">
        <v>165</v>
      </c>
      <c r="B506" s="20"/>
      <c r="C506" s="8"/>
      <c r="D506" s="8"/>
      <c r="E506" s="8"/>
      <c r="F506" s="8"/>
      <c r="G506" s="8"/>
      <c r="H506" s="8"/>
      <c r="I506" s="8"/>
      <c r="J506" s="8"/>
    </row>
    <row r="507" spans="1:10" ht="12.75" hidden="1">
      <c r="A507" s="9" t="s">
        <v>166</v>
      </c>
      <c r="B507" s="20"/>
      <c r="C507" s="8"/>
      <c r="D507" s="8"/>
      <c r="E507" s="8"/>
      <c r="F507" s="8"/>
      <c r="G507" s="8"/>
      <c r="H507" s="8"/>
      <c r="I507" s="8"/>
      <c r="J507" s="8"/>
    </row>
    <row r="508" spans="1:10" ht="12.75" hidden="1">
      <c r="A508" s="9" t="s">
        <v>167</v>
      </c>
      <c r="B508" s="20"/>
      <c r="C508" s="8"/>
      <c r="D508" s="8"/>
      <c r="E508" s="8"/>
      <c r="F508" s="8"/>
      <c r="G508" s="8"/>
      <c r="H508" s="8"/>
      <c r="I508" s="8"/>
      <c r="J508" s="8"/>
    </row>
    <row r="509" spans="1:11" s="26" customFormat="1" ht="12.75">
      <c r="A509" s="18" t="s">
        <v>168</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169</v>
      </c>
      <c r="B510" s="20"/>
      <c r="C510" s="8"/>
      <c r="D510" s="8"/>
      <c r="E510" s="8"/>
      <c r="F510" s="8"/>
      <c r="G510" s="8"/>
      <c r="H510" s="8"/>
      <c r="I510" s="8"/>
      <c r="J510" s="8"/>
    </row>
    <row r="511" spans="1:10" ht="12.75" hidden="1">
      <c r="A511" s="9" t="s">
        <v>170</v>
      </c>
      <c r="B511" s="20"/>
      <c r="C511" s="8"/>
      <c r="D511" s="8"/>
      <c r="E511" s="8"/>
      <c r="F511" s="8"/>
      <c r="G511" s="8"/>
      <c r="H511" s="8"/>
      <c r="I511" s="8"/>
      <c r="J511" s="8"/>
    </row>
    <row r="512" spans="1:10" ht="12.75" hidden="1">
      <c r="A512" s="9" t="s">
        <v>171</v>
      </c>
      <c r="B512" s="20"/>
      <c r="C512" s="8"/>
      <c r="D512" s="8"/>
      <c r="E512" s="8"/>
      <c r="F512" s="8"/>
      <c r="G512" s="8"/>
      <c r="H512" s="8"/>
      <c r="I512" s="8"/>
      <c r="J512" s="8"/>
    </row>
    <row r="513" spans="1:10" ht="12.75" hidden="1">
      <c r="A513" s="9" t="s">
        <v>172</v>
      </c>
      <c r="B513" s="20"/>
      <c r="C513" s="8"/>
      <c r="D513" s="8"/>
      <c r="E513" s="8"/>
      <c r="F513" s="8"/>
      <c r="G513" s="8"/>
      <c r="H513" s="8"/>
      <c r="I513" s="8"/>
      <c r="J513" s="8"/>
    </row>
    <row r="514" spans="1:10" ht="12.75" hidden="1">
      <c r="A514" s="9" t="s">
        <v>173</v>
      </c>
      <c r="B514" s="20"/>
      <c r="C514" s="8"/>
      <c r="D514" s="8"/>
      <c r="E514" s="8"/>
      <c r="F514" s="8"/>
      <c r="G514" s="8"/>
      <c r="H514" s="8"/>
      <c r="I514" s="8"/>
      <c r="J514" s="8"/>
    </row>
    <row r="515" spans="1:10" ht="12.75" hidden="1">
      <c r="A515" s="9" t="s">
        <v>174</v>
      </c>
      <c r="B515" s="20"/>
      <c r="C515" s="8"/>
      <c r="D515" s="8"/>
      <c r="E515" s="8"/>
      <c r="F515" s="8"/>
      <c r="G515" s="8"/>
      <c r="H515" s="8"/>
      <c r="I515" s="8"/>
      <c r="J515" s="8"/>
    </row>
    <row r="516" spans="1:10" ht="12.75" hidden="1">
      <c r="A516" s="9" t="s">
        <v>175</v>
      </c>
      <c r="B516" s="20"/>
      <c r="C516" s="8"/>
      <c r="D516" s="8"/>
      <c r="E516" s="8"/>
      <c r="F516" s="8"/>
      <c r="G516" s="8"/>
      <c r="H516" s="8"/>
      <c r="I516" s="8"/>
      <c r="J516" s="8"/>
    </row>
    <row r="517" spans="1:10" ht="12.75" hidden="1">
      <c r="A517" s="9" t="s">
        <v>176</v>
      </c>
      <c r="B517" s="20"/>
      <c r="C517" s="8"/>
      <c r="D517" s="8"/>
      <c r="E517" s="8"/>
      <c r="F517" s="8"/>
      <c r="G517" s="8"/>
      <c r="H517" s="8"/>
      <c r="I517" s="8"/>
      <c r="J517" s="8"/>
    </row>
    <row r="518" spans="1:10" ht="12.75" hidden="1">
      <c r="A518" s="9" t="s">
        <v>177</v>
      </c>
      <c r="B518" s="20"/>
      <c r="C518" s="8"/>
      <c r="D518" s="8"/>
      <c r="E518" s="8"/>
      <c r="F518" s="8"/>
      <c r="G518" s="8"/>
      <c r="H518" s="8"/>
      <c r="I518" s="8"/>
      <c r="J518" s="8"/>
    </row>
    <row r="519" spans="1:10" ht="12.75" hidden="1">
      <c r="A519" s="9" t="s">
        <v>178</v>
      </c>
      <c r="B519" s="20"/>
      <c r="C519" s="8"/>
      <c r="D519" s="8"/>
      <c r="E519" s="8"/>
      <c r="F519" s="8"/>
      <c r="G519" s="8"/>
      <c r="H519" s="8"/>
      <c r="I519" s="8"/>
      <c r="J519" s="8"/>
    </row>
    <row r="520" spans="1:10" ht="12.75" hidden="1">
      <c r="A520" s="9" t="s">
        <v>179</v>
      </c>
      <c r="B520" s="20"/>
      <c r="C520" s="8"/>
      <c r="D520" s="8"/>
      <c r="E520" s="8"/>
      <c r="F520" s="8"/>
      <c r="G520" s="8"/>
      <c r="H520" s="8"/>
      <c r="I520" s="8"/>
      <c r="J520" s="8"/>
    </row>
    <row r="521" spans="1:10" ht="12.75" hidden="1">
      <c r="A521" s="9" t="s">
        <v>180</v>
      </c>
      <c r="B521" s="20"/>
      <c r="C521" s="8"/>
      <c r="D521" s="8"/>
      <c r="E521" s="8"/>
      <c r="F521" s="8"/>
      <c r="G521" s="8"/>
      <c r="H521" s="8"/>
      <c r="I521" s="8"/>
      <c r="J521" s="8"/>
    </row>
    <row r="522" spans="1:10" ht="12.75" hidden="1">
      <c r="A522" s="9" t="s">
        <v>181</v>
      </c>
      <c r="B522" s="20"/>
      <c r="C522" s="8"/>
      <c r="D522" s="8"/>
      <c r="E522" s="8"/>
      <c r="F522" s="8"/>
      <c r="G522" s="8"/>
      <c r="H522" s="8"/>
      <c r="I522" s="8"/>
      <c r="J522" s="8"/>
    </row>
    <row r="523" spans="1:10" ht="12.75" hidden="1">
      <c r="A523" s="9" t="s">
        <v>182</v>
      </c>
      <c r="B523" s="20"/>
      <c r="C523" s="8"/>
      <c r="D523" s="8"/>
      <c r="E523" s="8"/>
      <c r="F523" s="8"/>
      <c r="G523" s="8"/>
      <c r="H523" s="8"/>
      <c r="I523" s="8"/>
      <c r="J523" s="8"/>
    </row>
    <row r="524" spans="1:10" ht="12.75" hidden="1">
      <c r="A524" s="9" t="s">
        <v>183</v>
      </c>
      <c r="B524" s="20"/>
      <c r="C524" s="8"/>
      <c r="D524" s="8"/>
      <c r="E524" s="8"/>
      <c r="F524" s="8"/>
      <c r="G524" s="8"/>
      <c r="H524" s="8"/>
      <c r="I524" s="8"/>
      <c r="J524" s="8"/>
    </row>
    <row r="525" spans="1:10" ht="12.75" hidden="1">
      <c r="A525" s="9" t="s">
        <v>184</v>
      </c>
      <c r="B525" s="20"/>
      <c r="C525" s="8"/>
      <c r="D525" s="8"/>
      <c r="E525" s="8"/>
      <c r="F525" s="8"/>
      <c r="G525" s="8"/>
      <c r="H525" s="8"/>
      <c r="I525" s="8"/>
      <c r="J525" s="8"/>
    </row>
    <row r="526" spans="1:10" ht="12.75" hidden="1">
      <c r="A526" s="9" t="s">
        <v>185</v>
      </c>
      <c r="B526" s="20"/>
      <c r="C526" s="8"/>
      <c r="D526" s="8"/>
      <c r="E526" s="8"/>
      <c r="F526" s="8"/>
      <c r="G526" s="8"/>
      <c r="H526" s="8"/>
      <c r="I526" s="8"/>
      <c r="J526" s="8"/>
    </row>
    <row r="527" spans="1:10" ht="12.75" hidden="1">
      <c r="A527" s="9" t="s">
        <v>186</v>
      </c>
      <c r="B527" s="20"/>
      <c r="C527" s="8"/>
      <c r="D527" s="8"/>
      <c r="E527" s="8"/>
      <c r="F527" s="8"/>
      <c r="G527" s="8"/>
      <c r="H527" s="8"/>
      <c r="I527" s="8"/>
      <c r="J527" s="8"/>
    </row>
    <row r="528" spans="1:10" ht="12.75" hidden="1">
      <c r="A528" s="9" t="s">
        <v>187</v>
      </c>
      <c r="B528" s="20"/>
      <c r="C528" s="8"/>
      <c r="D528" s="8"/>
      <c r="E528" s="8"/>
      <c r="F528" s="8"/>
      <c r="G528" s="8"/>
      <c r="H528" s="8"/>
      <c r="I528" s="8"/>
      <c r="J528" s="8"/>
    </row>
    <row r="529" spans="1:10" ht="12.75" hidden="1">
      <c r="A529" s="9" t="s">
        <v>188</v>
      </c>
      <c r="B529" s="20"/>
      <c r="C529" s="8"/>
      <c r="D529" s="8"/>
      <c r="E529" s="8"/>
      <c r="F529" s="8"/>
      <c r="G529" s="8"/>
      <c r="H529" s="8"/>
      <c r="I529" s="8"/>
      <c r="J529" s="8"/>
    </row>
    <row r="530" spans="1:11" s="26" customFormat="1" ht="12.75">
      <c r="A530" s="18" t="s">
        <v>189</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190</v>
      </c>
      <c r="B531" s="20"/>
      <c r="C531" s="8"/>
      <c r="D531" s="8"/>
      <c r="E531" s="8"/>
      <c r="F531" s="8"/>
      <c r="G531" s="8"/>
      <c r="H531" s="8"/>
      <c r="I531" s="8"/>
      <c r="J531" s="8"/>
    </row>
    <row r="532" spans="1:10" ht="12.75" hidden="1">
      <c r="A532" s="9" t="s">
        <v>191</v>
      </c>
      <c r="B532" s="20"/>
      <c r="C532" s="8"/>
      <c r="D532" s="8"/>
      <c r="E532" s="8"/>
      <c r="F532" s="8"/>
      <c r="G532" s="8"/>
      <c r="H532" s="8"/>
      <c r="I532" s="8"/>
      <c r="J532" s="8"/>
    </row>
    <row r="533" spans="1:10" ht="12.75" hidden="1">
      <c r="A533" s="9" t="s">
        <v>192</v>
      </c>
      <c r="B533" s="20"/>
      <c r="C533" s="8"/>
      <c r="D533" s="8"/>
      <c r="E533" s="8"/>
      <c r="F533" s="8"/>
      <c r="G533" s="8"/>
      <c r="H533" s="8"/>
      <c r="I533" s="8"/>
      <c r="J533" s="8"/>
    </row>
    <row r="534" spans="1:10" ht="12.75" hidden="1">
      <c r="A534" s="9" t="s">
        <v>193</v>
      </c>
      <c r="B534" s="20"/>
      <c r="C534" s="8"/>
      <c r="D534" s="8"/>
      <c r="E534" s="8"/>
      <c r="F534" s="8"/>
      <c r="G534" s="8"/>
      <c r="H534" s="8"/>
      <c r="I534" s="8"/>
      <c r="J534" s="8"/>
    </row>
    <row r="535" spans="1:10" ht="12.75" hidden="1">
      <c r="A535" s="9" t="s">
        <v>194</v>
      </c>
      <c r="B535" s="20"/>
      <c r="C535" s="8"/>
      <c r="D535" s="8"/>
      <c r="E535" s="8"/>
      <c r="F535" s="8"/>
      <c r="G535" s="8"/>
      <c r="H535" s="8"/>
      <c r="I535" s="8"/>
      <c r="J535" s="8"/>
    </row>
    <row r="536" spans="1:10" ht="12.75" hidden="1">
      <c r="A536" s="9" t="s">
        <v>195</v>
      </c>
      <c r="B536" s="20"/>
      <c r="C536" s="8"/>
      <c r="D536" s="8"/>
      <c r="E536" s="8"/>
      <c r="F536" s="8"/>
      <c r="G536" s="8"/>
      <c r="H536" s="8"/>
      <c r="I536" s="8"/>
      <c r="J536" s="8"/>
    </row>
    <row r="537" spans="1:10" ht="12.75" hidden="1">
      <c r="A537" s="9" t="s">
        <v>196</v>
      </c>
      <c r="B537" s="20"/>
      <c r="C537" s="8"/>
      <c r="D537" s="8"/>
      <c r="E537" s="8"/>
      <c r="F537" s="8"/>
      <c r="G537" s="8"/>
      <c r="H537" s="8"/>
      <c r="I537" s="8"/>
      <c r="J537" s="8"/>
    </row>
    <row r="538" spans="1:10" ht="12.75" hidden="1">
      <c r="A538" s="9" t="s">
        <v>197</v>
      </c>
      <c r="B538" s="20"/>
      <c r="C538" s="8"/>
      <c r="D538" s="8"/>
      <c r="E538" s="8"/>
      <c r="F538" s="8"/>
      <c r="G538" s="8"/>
      <c r="H538" s="8"/>
      <c r="I538" s="8"/>
      <c r="J538" s="8"/>
    </row>
    <row r="539" spans="1:10" ht="12.75" hidden="1">
      <c r="A539" s="9" t="s">
        <v>198</v>
      </c>
      <c r="B539" s="20"/>
      <c r="C539" s="8"/>
      <c r="D539" s="8"/>
      <c r="E539" s="8"/>
      <c r="F539" s="8"/>
      <c r="G539" s="8"/>
      <c r="H539" s="8"/>
      <c r="I539" s="8"/>
      <c r="J539" s="8"/>
    </row>
    <row r="540" spans="1:10" ht="12.75" hidden="1">
      <c r="A540" s="9" t="s">
        <v>199</v>
      </c>
      <c r="B540" s="20"/>
      <c r="C540" s="8"/>
      <c r="D540" s="8"/>
      <c r="E540" s="8"/>
      <c r="F540" s="8"/>
      <c r="G540" s="8"/>
      <c r="H540" s="8"/>
      <c r="I540" s="8"/>
      <c r="J540" s="8"/>
    </row>
    <row r="541" spans="1:10" ht="12.75" hidden="1">
      <c r="A541" s="9" t="s">
        <v>200</v>
      </c>
      <c r="B541" s="20"/>
      <c r="C541" s="8"/>
      <c r="D541" s="8"/>
      <c r="E541" s="8"/>
      <c r="F541" s="8"/>
      <c r="G541" s="8"/>
      <c r="H541" s="8"/>
      <c r="I541" s="8"/>
      <c r="J541" s="8"/>
    </row>
    <row r="542" spans="1:10" ht="12.75" hidden="1">
      <c r="A542" s="9" t="s">
        <v>201</v>
      </c>
      <c r="B542" s="20"/>
      <c r="C542" s="8"/>
      <c r="D542" s="8"/>
      <c r="E542" s="8"/>
      <c r="F542" s="8"/>
      <c r="G542" s="8"/>
      <c r="H542" s="8"/>
      <c r="I542" s="8"/>
      <c r="J542" s="8"/>
    </row>
    <row r="543" spans="1:10" ht="12.75" hidden="1">
      <c r="A543" s="9" t="s">
        <v>202</v>
      </c>
      <c r="B543" s="20"/>
      <c r="C543" s="8"/>
      <c r="D543" s="8"/>
      <c r="E543" s="8"/>
      <c r="F543" s="8"/>
      <c r="G543" s="8"/>
      <c r="H543" s="8"/>
      <c r="I543" s="8"/>
      <c r="J543" s="8"/>
    </row>
    <row r="544" spans="1:10" ht="12.75" hidden="1">
      <c r="A544" s="9" t="s">
        <v>203</v>
      </c>
      <c r="B544" s="20"/>
      <c r="C544" s="8"/>
      <c r="D544" s="8"/>
      <c r="E544" s="8"/>
      <c r="F544" s="8"/>
      <c r="G544" s="8"/>
      <c r="H544" s="8"/>
      <c r="I544" s="8"/>
      <c r="J544" s="8"/>
    </row>
    <row r="545" spans="1:10" ht="12.75" hidden="1">
      <c r="A545" s="9" t="s">
        <v>204</v>
      </c>
      <c r="B545" s="20"/>
      <c r="C545" s="8"/>
      <c r="D545" s="8"/>
      <c r="E545" s="8"/>
      <c r="F545" s="8"/>
      <c r="G545" s="8"/>
      <c r="H545" s="8"/>
      <c r="I545" s="8"/>
      <c r="J545" s="8"/>
    </row>
    <row r="546" spans="1:10" ht="12.75" hidden="1">
      <c r="A546" s="9" t="s">
        <v>205</v>
      </c>
      <c r="B546" s="20"/>
      <c r="C546" s="8"/>
      <c r="D546" s="8"/>
      <c r="E546" s="8"/>
      <c r="F546" s="8"/>
      <c r="G546" s="8"/>
      <c r="H546" s="8"/>
      <c r="I546" s="8"/>
      <c r="J546" s="8"/>
    </row>
    <row r="547" spans="1:10" ht="12.75" hidden="1">
      <c r="A547" s="9" t="s">
        <v>206</v>
      </c>
      <c r="B547" s="20"/>
      <c r="C547" s="8"/>
      <c r="D547" s="8"/>
      <c r="E547" s="8"/>
      <c r="F547" s="8"/>
      <c r="G547" s="8"/>
      <c r="H547" s="8"/>
      <c r="I547" s="8"/>
      <c r="J547" s="8"/>
    </row>
    <row r="548" spans="1:10" ht="12.75" hidden="1">
      <c r="A548" s="9" t="s">
        <v>207</v>
      </c>
      <c r="B548" s="20"/>
      <c r="C548" s="8"/>
      <c r="D548" s="8"/>
      <c r="E548" s="8"/>
      <c r="F548" s="8"/>
      <c r="G548" s="8"/>
      <c r="H548" s="8"/>
      <c r="I548" s="8"/>
      <c r="J548" s="8"/>
    </row>
    <row r="549" spans="1:10" ht="12.75" hidden="1">
      <c r="A549" s="9" t="s">
        <v>208</v>
      </c>
      <c r="B549" s="20"/>
      <c r="C549" s="8"/>
      <c r="D549" s="8"/>
      <c r="E549" s="8"/>
      <c r="F549" s="8"/>
      <c r="G549" s="8"/>
      <c r="H549" s="8"/>
      <c r="I549" s="8"/>
      <c r="J549" s="8"/>
    </row>
    <row r="550" spans="1:10" ht="12.75" hidden="1">
      <c r="A550" s="9" t="s">
        <v>209</v>
      </c>
      <c r="B550" s="20"/>
      <c r="C550" s="8"/>
      <c r="D550" s="8"/>
      <c r="E550" s="8"/>
      <c r="F550" s="8"/>
      <c r="G550" s="8"/>
      <c r="H550" s="8"/>
      <c r="I550" s="8"/>
      <c r="J550" s="8"/>
    </row>
    <row r="551" spans="1:10" ht="12.75" hidden="1">
      <c r="A551" s="9" t="s">
        <v>210</v>
      </c>
      <c r="B551" s="20"/>
      <c r="C551" s="8"/>
      <c r="D551" s="8"/>
      <c r="E551" s="8"/>
      <c r="F551" s="8"/>
      <c r="G551" s="8"/>
      <c r="H551" s="8"/>
      <c r="I551" s="8"/>
      <c r="J551" s="8"/>
    </row>
    <row r="552" spans="1:11" s="26" customFormat="1" ht="12.75">
      <c r="A552" s="18" t="s">
        <v>211</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212</v>
      </c>
      <c r="B553" s="20"/>
      <c r="C553" s="8"/>
      <c r="D553" s="8"/>
      <c r="E553" s="8"/>
      <c r="F553" s="8"/>
      <c r="G553" s="8"/>
      <c r="H553" s="8"/>
      <c r="I553" s="8"/>
      <c r="J553" s="8"/>
    </row>
    <row r="554" spans="1:10" ht="12.75" hidden="1">
      <c r="A554" s="9" t="s">
        <v>213</v>
      </c>
      <c r="B554" s="20"/>
      <c r="C554" s="8"/>
      <c r="D554" s="8"/>
      <c r="E554" s="8"/>
      <c r="F554" s="8"/>
      <c r="G554" s="8"/>
      <c r="H554" s="8"/>
      <c r="I554" s="8"/>
      <c r="J554" s="8"/>
    </row>
    <row r="555" spans="1:10" ht="12.75" hidden="1">
      <c r="A555" s="9" t="s">
        <v>214</v>
      </c>
      <c r="B555" s="20"/>
      <c r="C555" s="8"/>
      <c r="D555" s="8"/>
      <c r="E555" s="8"/>
      <c r="F555" s="8"/>
      <c r="G555" s="8"/>
      <c r="H555" s="8"/>
      <c r="I555" s="8"/>
      <c r="J555" s="8"/>
    </row>
    <row r="556" spans="1:10" ht="12.75" hidden="1">
      <c r="A556" s="9" t="s">
        <v>215</v>
      </c>
      <c r="B556" s="20"/>
      <c r="C556" s="8"/>
      <c r="D556" s="8"/>
      <c r="E556" s="8"/>
      <c r="F556" s="8"/>
      <c r="G556" s="8"/>
      <c r="H556" s="8"/>
      <c r="I556" s="8"/>
      <c r="J556" s="8"/>
    </row>
    <row r="557" spans="1:10" ht="12.75" hidden="1">
      <c r="A557" s="9" t="s">
        <v>216</v>
      </c>
      <c r="B557" s="20"/>
      <c r="C557" s="8"/>
      <c r="D557" s="8"/>
      <c r="E557" s="8"/>
      <c r="F557" s="8"/>
      <c r="G557" s="8"/>
      <c r="H557" s="8"/>
      <c r="I557" s="8"/>
      <c r="J557" s="8"/>
    </row>
    <row r="558" spans="1:10" ht="12.75" hidden="1">
      <c r="A558" s="9" t="s">
        <v>217</v>
      </c>
      <c r="B558" s="20"/>
      <c r="C558" s="8"/>
      <c r="D558" s="8"/>
      <c r="E558" s="8"/>
      <c r="F558" s="8"/>
      <c r="G558" s="8"/>
      <c r="H558" s="8"/>
      <c r="I558" s="8"/>
      <c r="J558" s="8"/>
    </row>
    <row r="559" spans="1:10" ht="12.75" hidden="1">
      <c r="A559" s="9" t="s">
        <v>218</v>
      </c>
      <c r="B559" s="20"/>
      <c r="C559" s="8"/>
      <c r="D559" s="8"/>
      <c r="E559" s="8"/>
      <c r="F559" s="8"/>
      <c r="G559" s="8"/>
      <c r="H559" s="8"/>
      <c r="I559" s="8"/>
      <c r="J559" s="8"/>
    </row>
    <row r="560" spans="1:10" ht="12.75" hidden="1">
      <c r="A560" s="9" t="s">
        <v>219</v>
      </c>
      <c r="B560" s="20"/>
      <c r="C560" s="8"/>
      <c r="D560" s="8"/>
      <c r="E560" s="8"/>
      <c r="F560" s="8"/>
      <c r="G560" s="8"/>
      <c r="H560" s="8"/>
      <c r="I560" s="8"/>
      <c r="J560" s="8"/>
    </row>
    <row r="561" spans="1:10" ht="12.75" hidden="1">
      <c r="A561" s="9" t="s">
        <v>220</v>
      </c>
      <c r="B561" s="20"/>
      <c r="C561" s="8"/>
      <c r="D561" s="8"/>
      <c r="E561" s="8"/>
      <c r="F561" s="8"/>
      <c r="G561" s="8"/>
      <c r="H561" s="8"/>
      <c r="I561" s="8"/>
      <c r="J561" s="8"/>
    </row>
    <row r="562" spans="1:10" ht="12.75" hidden="1">
      <c r="A562" s="9" t="s">
        <v>221</v>
      </c>
      <c r="B562" s="20"/>
      <c r="C562" s="8"/>
      <c r="D562" s="8"/>
      <c r="E562" s="8"/>
      <c r="F562" s="8"/>
      <c r="G562" s="8"/>
      <c r="H562" s="8"/>
      <c r="I562" s="8"/>
      <c r="J562" s="8"/>
    </row>
    <row r="563" spans="1:10" ht="12.75" hidden="1">
      <c r="A563" s="9" t="s">
        <v>222</v>
      </c>
      <c r="B563" s="20"/>
      <c r="C563" s="8"/>
      <c r="D563" s="8"/>
      <c r="E563" s="8"/>
      <c r="F563" s="8"/>
      <c r="G563" s="8"/>
      <c r="H563" s="8"/>
      <c r="I563" s="8"/>
      <c r="J563" s="8"/>
    </row>
    <row r="564" spans="1:10" ht="12.75" hidden="1">
      <c r="A564" s="9" t="s">
        <v>223</v>
      </c>
      <c r="B564" s="20"/>
      <c r="C564" s="8"/>
      <c r="D564" s="8"/>
      <c r="E564" s="8"/>
      <c r="F564" s="8"/>
      <c r="G564" s="8"/>
      <c r="H564" s="8"/>
      <c r="I564" s="8"/>
      <c r="J564" s="8"/>
    </row>
    <row r="565" spans="1:10" ht="12.75" hidden="1">
      <c r="A565" s="9" t="s">
        <v>224</v>
      </c>
      <c r="B565" s="20"/>
      <c r="C565" s="8"/>
      <c r="D565" s="8"/>
      <c r="E565" s="8"/>
      <c r="F565" s="8"/>
      <c r="G565" s="8"/>
      <c r="H565" s="8"/>
      <c r="I565" s="8"/>
      <c r="J565" s="8"/>
    </row>
    <row r="566" spans="1:10" ht="12.75" hidden="1">
      <c r="A566" s="9" t="s">
        <v>225</v>
      </c>
      <c r="B566" s="20"/>
      <c r="C566" s="8"/>
      <c r="D566" s="8"/>
      <c r="E566" s="8"/>
      <c r="F566" s="8"/>
      <c r="G566" s="8"/>
      <c r="H566" s="8"/>
      <c r="I566" s="8"/>
      <c r="J566" s="8"/>
    </row>
    <row r="567" spans="1:10" ht="12.75" hidden="1">
      <c r="A567" s="9" t="s">
        <v>226</v>
      </c>
      <c r="B567" s="20"/>
      <c r="C567" s="8"/>
      <c r="D567" s="8"/>
      <c r="E567" s="8"/>
      <c r="F567" s="8"/>
      <c r="G567" s="8"/>
      <c r="H567" s="8"/>
      <c r="I567" s="8"/>
      <c r="J567" s="8"/>
    </row>
    <row r="568" spans="1:10" ht="12.75" hidden="1">
      <c r="A568" s="9" t="s">
        <v>227</v>
      </c>
      <c r="B568" s="20"/>
      <c r="C568" s="8"/>
      <c r="D568" s="8"/>
      <c r="E568" s="8"/>
      <c r="F568" s="8"/>
      <c r="G568" s="8"/>
      <c r="H568" s="8"/>
      <c r="I568" s="8"/>
      <c r="J568" s="8"/>
    </row>
    <row r="569" spans="1:10" ht="12.75" hidden="1">
      <c r="A569" s="9" t="s">
        <v>228</v>
      </c>
      <c r="B569" s="20"/>
      <c r="C569" s="8"/>
      <c r="D569" s="8"/>
      <c r="E569" s="8"/>
      <c r="F569" s="8"/>
      <c r="G569" s="8"/>
      <c r="H569" s="8"/>
      <c r="I569" s="8"/>
      <c r="J569" s="8"/>
    </row>
    <row r="570" spans="1:10" ht="12.75" hidden="1">
      <c r="A570" s="9" t="s">
        <v>229</v>
      </c>
      <c r="B570" s="20"/>
      <c r="C570" s="8"/>
      <c r="D570" s="8"/>
      <c r="E570" s="8"/>
      <c r="F570" s="8"/>
      <c r="G570" s="8"/>
      <c r="H570" s="8"/>
      <c r="I570" s="8"/>
      <c r="J570" s="8"/>
    </row>
    <row r="571" spans="1:10" ht="12.75" hidden="1">
      <c r="A571" s="9" t="s">
        <v>230</v>
      </c>
      <c r="B571" s="20"/>
      <c r="C571" s="8"/>
      <c r="D571" s="8"/>
      <c r="E571" s="8"/>
      <c r="F571" s="8"/>
      <c r="G571" s="8"/>
      <c r="H571" s="8"/>
      <c r="I571" s="8"/>
      <c r="J571" s="8"/>
    </row>
    <row r="572" spans="1:10" ht="12.75" hidden="1">
      <c r="A572" s="9" t="s">
        <v>231</v>
      </c>
      <c r="B572" s="20"/>
      <c r="C572" s="8"/>
      <c r="D572" s="8"/>
      <c r="E572" s="8"/>
      <c r="F572" s="8"/>
      <c r="G572" s="8"/>
      <c r="H572" s="8"/>
      <c r="I572" s="8"/>
      <c r="J572" s="8"/>
    </row>
    <row r="573" spans="1:10" ht="12.75" hidden="1">
      <c r="A573" s="9" t="s">
        <v>232</v>
      </c>
      <c r="B573" s="20"/>
      <c r="C573" s="8"/>
      <c r="D573" s="8"/>
      <c r="E573" s="8"/>
      <c r="F573" s="8"/>
      <c r="G573" s="8"/>
      <c r="H573" s="8"/>
      <c r="I573" s="8"/>
      <c r="J573" s="8"/>
    </row>
    <row r="574" spans="1:10" ht="12.75" hidden="1">
      <c r="A574" s="9" t="s">
        <v>233</v>
      </c>
      <c r="B574" s="20"/>
      <c r="C574" s="8"/>
      <c r="D574" s="8"/>
      <c r="E574" s="8"/>
      <c r="F574" s="8"/>
      <c r="G574" s="8"/>
      <c r="H574" s="8"/>
      <c r="I574" s="8"/>
      <c r="J574" s="8"/>
    </row>
    <row r="575" spans="1:10" ht="12.75" hidden="1">
      <c r="A575" s="9" t="s">
        <v>234</v>
      </c>
      <c r="B575" s="20"/>
      <c r="C575" s="8"/>
      <c r="D575" s="8"/>
      <c r="E575" s="8"/>
      <c r="F575" s="8"/>
      <c r="G575" s="8"/>
      <c r="H575" s="8"/>
      <c r="I575" s="8"/>
      <c r="J575" s="8"/>
    </row>
    <row r="576" spans="1:11" s="26" customFormat="1" ht="12.75">
      <c r="A576" s="18" t="s">
        <v>235</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236</v>
      </c>
      <c r="B577" s="20"/>
      <c r="C577" s="8"/>
      <c r="D577" s="8"/>
      <c r="E577" s="8"/>
      <c r="F577" s="8"/>
      <c r="G577" s="8"/>
      <c r="H577" s="8"/>
      <c r="I577" s="8"/>
      <c r="J577" s="8"/>
    </row>
    <row r="578" spans="1:10" ht="12.75" hidden="1">
      <c r="A578" s="9" t="s">
        <v>237</v>
      </c>
      <c r="B578" s="20"/>
      <c r="C578" s="8"/>
      <c r="D578" s="8"/>
      <c r="E578" s="8"/>
      <c r="F578" s="8"/>
      <c r="G578" s="8"/>
      <c r="H578" s="8"/>
      <c r="I578" s="8"/>
      <c r="J578" s="8"/>
    </row>
    <row r="579" spans="1:10" ht="12.75" hidden="1">
      <c r="A579" s="9" t="s">
        <v>238</v>
      </c>
      <c r="B579" s="20"/>
      <c r="C579" s="8"/>
      <c r="D579" s="8"/>
      <c r="E579" s="8"/>
      <c r="F579" s="8"/>
      <c r="G579" s="8"/>
      <c r="H579" s="8"/>
      <c r="I579" s="8"/>
      <c r="J579" s="8"/>
    </row>
    <row r="580" spans="1:10" ht="12.75" hidden="1">
      <c r="A580" s="9" t="s">
        <v>239</v>
      </c>
      <c r="B580" s="20"/>
      <c r="C580" s="8"/>
      <c r="D580" s="8"/>
      <c r="E580" s="8"/>
      <c r="F580" s="8"/>
      <c r="G580" s="8"/>
      <c r="H580" s="8"/>
      <c r="I580" s="8"/>
      <c r="J580" s="8"/>
    </row>
    <row r="581" spans="1:10" ht="12.75" hidden="1">
      <c r="A581" s="9" t="s">
        <v>240</v>
      </c>
      <c r="B581" s="20"/>
      <c r="C581" s="8"/>
      <c r="D581" s="8"/>
      <c r="E581" s="8"/>
      <c r="F581" s="8"/>
      <c r="G581" s="8"/>
      <c r="H581" s="8"/>
      <c r="I581" s="8"/>
      <c r="J581" s="8"/>
    </row>
    <row r="582" spans="1:10" ht="12.75" hidden="1">
      <c r="A582" s="9" t="s">
        <v>241</v>
      </c>
      <c r="B582" s="20"/>
      <c r="C582" s="8"/>
      <c r="D582" s="8"/>
      <c r="E582" s="8"/>
      <c r="F582" s="8"/>
      <c r="G582" s="8"/>
      <c r="H582" s="8"/>
      <c r="I582" s="8"/>
      <c r="J582" s="8"/>
    </row>
    <row r="583" spans="1:10" ht="12.75" hidden="1">
      <c r="A583" s="9" t="s">
        <v>242</v>
      </c>
      <c r="B583" s="20"/>
      <c r="C583" s="8"/>
      <c r="D583" s="8"/>
      <c r="E583" s="8"/>
      <c r="F583" s="8"/>
      <c r="G583" s="8"/>
      <c r="H583" s="8"/>
      <c r="I583" s="8"/>
      <c r="J583" s="8"/>
    </row>
    <row r="584" spans="1:10" ht="12.75" hidden="1">
      <c r="A584" s="9" t="s">
        <v>243</v>
      </c>
      <c r="B584" s="20"/>
      <c r="C584" s="8"/>
      <c r="D584" s="8"/>
      <c r="E584" s="8"/>
      <c r="F584" s="8"/>
      <c r="G584" s="8"/>
      <c r="H584" s="8"/>
      <c r="I584" s="8"/>
      <c r="J584" s="8"/>
    </row>
    <row r="585" spans="1:10" ht="12.75" hidden="1">
      <c r="A585" s="9" t="s">
        <v>244</v>
      </c>
      <c r="B585" s="20"/>
      <c r="C585" s="8"/>
      <c r="D585" s="8"/>
      <c r="E585" s="8"/>
      <c r="F585" s="8"/>
      <c r="G585" s="8"/>
      <c r="H585" s="8"/>
      <c r="I585" s="8"/>
      <c r="J585" s="8"/>
    </row>
    <row r="586" spans="1:10" ht="12.75" hidden="1">
      <c r="A586" s="9" t="s">
        <v>245</v>
      </c>
      <c r="B586" s="20"/>
      <c r="C586" s="8"/>
      <c r="D586" s="8"/>
      <c r="E586" s="8"/>
      <c r="F586" s="8"/>
      <c r="G586" s="8"/>
      <c r="H586" s="8"/>
      <c r="I586" s="8"/>
      <c r="J586" s="8"/>
    </row>
    <row r="587" spans="1:10" ht="12.75" hidden="1">
      <c r="A587" s="9" t="s">
        <v>246</v>
      </c>
      <c r="B587" s="20"/>
      <c r="C587" s="8"/>
      <c r="D587" s="8"/>
      <c r="E587" s="8"/>
      <c r="F587" s="8"/>
      <c r="G587" s="8"/>
      <c r="H587" s="8"/>
      <c r="I587" s="8"/>
      <c r="J587" s="8"/>
    </row>
    <row r="588" spans="1:10" ht="12.75" hidden="1">
      <c r="A588" s="9" t="s">
        <v>247</v>
      </c>
      <c r="B588" s="20"/>
      <c r="C588" s="8"/>
      <c r="D588" s="8"/>
      <c r="E588" s="8"/>
      <c r="F588" s="8"/>
      <c r="G588" s="8"/>
      <c r="H588" s="8"/>
      <c r="I588" s="8"/>
      <c r="J588" s="8"/>
    </row>
    <row r="589" spans="1:10" ht="12.75" hidden="1">
      <c r="A589" s="9" t="s">
        <v>248</v>
      </c>
      <c r="B589" s="20"/>
      <c r="C589" s="8"/>
      <c r="D589" s="8"/>
      <c r="E589" s="8"/>
      <c r="F589" s="8"/>
      <c r="G589" s="8"/>
      <c r="H589" s="8"/>
      <c r="I589" s="8"/>
      <c r="J589" s="8"/>
    </row>
    <row r="590" spans="1:10" ht="12.75" hidden="1">
      <c r="A590" s="9" t="s">
        <v>249</v>
      </c>
      <c r="B590" s="20"/>
      <c r="C590" s="8"/>
      <c r="D590" s="8"/>
      <c r="E590" s="8"/>
      <c r="F590" s="8"/>
      <c r="G590" s="8"/>
      <c r="H590" s="8"/>
      <c r="I590" s="8"/>
      <c r="J590" s="8"/>
    </row>
    <row r="591" spans="1:10" ht="12.75" hidden="1">
      <c r="A591" s="9" t="s">
        <v>250</v>
      </c>
      <c r="B591" s="20"/>
      <c r="C591" s="8"/>
      <c r="D591" s="8"/>
      <c r="E591" s="8"/>
      <c r="F591" s="8"/>
      <c r="G591" s="8"/>
      <c r="H591" s="8"/>
      <c r="I591" s="8"/>
      <c r="J591" s="8"/>
    </row>
    <row r="592" spans="1:11" s="26" customFormat="1" ht="12.75">
      <c r="A592" s="18" t="s">
        <v>251</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252</v>
      </c>
      <c r="B593" s="20"/>
      <c r="C593" s="8"/>
      <c r="D593" s="8"/>
      <c r="E593" s="8"/>
      <c r="F593" s="8"/>
      <c r="G593" s="8"/>
      <c r="H593" s="8"/>
      <c r="I593" s="8"/>
      <c r="J593" s="8"/>
    </row>
    <row r="594" spans="1:10" ht="12.75" hidden="1">
      <c r="A594" s="9" t="s">
        <v>253</v>
      </c>
      <c r="B594" s="20"/>
      <c r="C594" s="8"/>
      <c r="D594" s="8"/>
      <c r="E594" s="8"/>
      <c r="F594" s="8"/>
      <c r="G594" s="8"/>
      <c r="H594" s="8"/>
      <c r="I594" s="8"/>
      <c r="J594" s="8"/>
    </row>
    <row r="595" spans="1:10" ht="12.75" hidden="1">
      <c r="A595" s="9" t="s">
        <v>254</v>
      </c>
      <c r="B595" s="20"/>
      <c r="C595" s="8"/>
      <c r="D595" s="8"/>
      <c r="E595" s="8"/>
      <c r="F595" s="8"/>
      <c r="G595" s="8"/>
      <c r="H595" s="8"/>
      <c r="I595" s="8"/>
      <c r="J595" s="8"/>
    </row>
    <row r="596" spans="1:10" ht="12.75" hidden="1">
      <c r="A596" s="9" t="s">
        <v>255</v>
      </c>
      <c r="B596" s="20"/>
      <c r="C596" s="8"/>
      <c r="D596" s="8"/>
      <c r="E596" s="8"/>
      <c r="F596" s="8"/>
      <c r="G596" s="8"/>
      <c r="H596" s="8"/>
      <c r="I596" s="8"/>
      <c r="J596" s="8"/>
    </row>
    <row r="597" spans="1:10" ht="12.75" hidden="1">
      <c r="A597" s="9" t="s">
        <v>256</v>
      </c>
      <c r="B597" s="20"/>
      <c r="C597" s="8"/>
      <c r="D597" s="8"/>
      <c r="E597" s="8"/>
      <c r="F597" s="8"/>
      <c r="G597" s="8"/>
      <c r="H597" s="8"/>
      <c r="I597" s="8"/>
      <c r="J597" s="8"/>
    </row>
    <row r="598" spans="1:10" ht="12.75" hidden="1">
      <c r="A598" s="9" t="s">
        <v>257</v>
      </c>
      <c r="B598" s="20"/>
      <c r="C598" s="8"/>
      <c r="D598" s="8"/>
      <c r="E598" s="8"/>
      <c r="F598" s="8"/>
      <c r="G598" s="8"/>
      <c r="H598" s="8"/>
      <c r="I598" s="8"/>
      <c r="J598" s="8"/>
    </row>
    <row r="599" spans="1:10" ht="12.75" hidden="1">
      <c r="A599" s="9" t="s">
        <v>258</v>
      </c>
      <c r="B599" s="20"/>
      <c r="C599" s="8"/>
      <c r="D599" s="8"/>
      <c r="E599" s="8"/>
      <c r="F599" s="8"/>
      <c r="G599" s="8"/>
      <c r="H599" s="8"/>
      <c r="I599" s="8"/>
      <c r="J599" s="8"/>
    </row>
    <row r="600" spans="1:10" ht="12.75" hidden="1">
      <c r="A600" s="9" t="s">
        <v>259</v>
      </c>
      <c r="B600" s="20"/>
      <c r="C600" s="8"/>
      <c r="D600" s="8"/>
      <c r="E600" s="8"/>
      <c r="F600" s="8"/>
      <c r="G600" s="8"/>
      <c r="H600" s="8"/>
      <c r="I600" s="8"/>
      <c r="J600" s="8"/>
    </row>
    <row r="601" spans="1:10" ht="12.75" hidden="1">
      <c r="A601" s="9" t="s">
        <v>260</v>
      </c>
      <c r="B601" s="20"/>
      <c r="C601" s="8"/>
      <c r="D601" s="8"/>
      <c r="E601" s="8"/>
      <c r="F601" s="8"/>
      <c r="G601" s="8"/>
      <c r="H601" s="8"/>
      <c r="I601" s="8"/>
      <c r="J601" s="8"/>
    </row>
    <row r="602" spans="1:10" ht="12.75" hidden="1">
      <c r="A602" s="9" t="s">
        <v>261</v>
      </c>
      <c r="B602" s="20"/>
      <c r="C602" s="8"/>
      <c r="D602" s="8"/>
      <c r="E602" s="8"/>
      <c r="F602" s="8"/>
      <c r="G602" s="8"/>
      <c r="H602" s="8"/>
      <c r="I602" s="8"/>
      <c r="J602" s="8"/>
    </row>
    <row r="603" spans="1:10" ht="12.75" hidden="1">
      <c r="A603" s="9" t="s">
        <v>262</v>
      </c>
      <c r="B603" s="20"/>
      <c r="C603" s="8"/>
      <c r="D603" s="8"/>
      <c r="E603" s="8"/>
      <c r="F603" s="8"/>
      <c r="G603" s="8"/>
      <c r="H603" s="8"/>
      <c r="I603" s="8"/>
      <c r="J603" s="8"/>
    </row>
    <row r="604" spans="1:10" ht="12.75" hidden="1">
      <c r="A604" s="9" t="s">
        <v>263</v>
      </c>
      <c r="B604" s="20"/>
      <c r="C604" s="8"/>
      <c r="D604" s="8"/>
      <c r="E604" s="8"/>
      <c r="F604" s="8"/>
      <c r="G604" s="8"/>
      <c r="H604" s="8"/>
      <c r="I604" s="8"/>
      <c r="J604" s="8"/>
    </row>
    <row r="605" spans="1:10" ht="12.75" hidden="1">
      <c r="A605" s="9" t="s">
        <v>264</v>
      </c>
      <c r="B605" s="20"/>
      <c r="C605" s="8"/>
      <c r="D605" s="8"/>
      <c r="E605" s="8"/>
      <c r="F605" s="8"/>
      <c r="G605" s="8"/>
      <c r="H605" s="8"/>
      <c r="I605" s="8"/>
      <c r="J605" s="8"/>
    </row>
    <row r="606" spans="1:10" ht="12.75" hidden="1">
      <c r="A606" s="9" t="s">
        <v>265</v>
      </c>
      <c r="B606" s="20"/>
      <c r="C606" s="8"/>
      <c r="D606" s="8"/>
      <c r="E606" s="8"/>
      <c r="F606" s="8"/>
      <c r="G606" s="8"/>
      <c r="H606" s="8"/>
      <c r="I606" s="8"/>
      <c r="J606" s="8"/>
    </row>
    <row r="607" spans="1:10" ht="12.75" hidden="1">
      <c r="A607" s="9" t="s">
        <v>266</v>
      </c>
      <c r="B607" s="20"/>
      <c r="C607" s="8"/>
      <c r="D607" s="8"/>
      <c r="E607" s="8"/>
      <c r="F607" s="8"/>
      <c r="G607" s="8"/>
      <c r="H607" s="8"/>
      <c r="I607" s="8"/>
      <c r="J607" s="8"/>
    </row>
    <row r="608" spans="1:10" ht="12.75" hidden="1">
      <c r="A608" s="9" t="s">
        <v>267</v>
      </c>
      <c r="B608" s="20"/>
      <c r="C608" s="8"/>
      <c r="D608" s="8"/>
      <c r="E608" s="8"/>
      <c r="F608" s="8"/>
      <c r="G608" s="8"/>
      <c r="H608" s="8"/>
      <c r="I608" s="8"/>
      <c r="J608" s="8"/>
    </row>
    <row r="609" spans="1:10" ht="12.75" hidden="1">
      <c r="A609" s="9" t="s">
        <v>268</v>
      </c>
      <c r="B609" s="20"/>
      <c r="C609" s="8"/>
      <c r="D609" s="8"/>
      <c r="E609" s="8"/>
      <c r="F609" s="8"/>
      <c r="G609" s="8"/>
      <c r="H609" s="8"/>
      <c r="I609" s="8"/>
      <c r="J609" s="8"/>
    </row>
    <row r="610" spans="1:10" ht="12.75" hidden="1">
      <c r="A610" s="9" t="s">
        <v>269</v>
      </c>
      <c r="B610" s="20"/>
      <c r="C610" s="8"/>
      <c r="D610" s="8"/>
      <c r="E610" s="8"/>
      <c r="F610" s="8"/>
      <c r="G610" s="8"/>
      <c r="H610" s="8"/>
      <c r="I610" s="8"/>
      <c r="J610" s="8"/>
    </row>
    <row r="611" spans="1:10" ht="12.75" hidden="1">
      <c r="A611" s="9" t="s">
        <v>270</v>
      </c>
      <c r="B611" s="20"/>
      <c r="C611" s="8"/>
      <c r="D611" s="8"/>
      <c r="E611" s="8"/>
      <c r="F611" s="8"/>
      <c r="G611" s="8"/>
      <c r="H611" s="8"/>
      <c r="I611" s="8"/>
      <c r="J611" s="8"/>
    </row>
    <row r="612" spans="1:10" ht="12.75" hidden="1">
      <c r="A612" s="9" t="s">
        <v>271</v>
      </c>
      <c r="B612" s="20"/>
      <c r="C612" s="8"/>
      <c r="D612" s="8"/>
      <c r="E612" s="8"/>
      <c r="F612" s="8"/>
      <c r="G612" s="8"/>
      <c r="H612" s="8"/>
      <c r="I612" s="8"/>
      <c r="J612" s="8"/>
    </row>
    <row r="613" spans="1:10" ht="12.75" hidden="1">
      <c r="A613" s="9" t="s">
        <v>272</v>
      </c>
      <c r="B613" s="20"/>
      <c r="C613" s="8"/>
      <c r="D613" s="8"/>
      <c r="E613" s="8"/>
      <c r="F613" s="8"/>
      <c r="G613" s="8"/>
      <c r="H613" s="8"/>
      <c r="I613" s="8"/>
      <c r="J613" s="8"/>
    </row>
    <row r="614" spans="1:10" ht="12.75" hidden="1">
      <c r="A614" s="9" t="s">
        <v>273</v>
      </c>
      <c r="B614" s="20"/>
      <c r="C614" s="8"/>
      <c r="D614" s="8"/>
      <c r="E614" s="8"/>
      <c r="F614" s="8"/>
      <c r="G614" s="8"/>
      <c r="H614" s="8"/>
      <c r="I614" s="8"/>
      <c r="J614" s="8"/>
    </row>
    <row r="615" spans="1:10" ht="12.75" hidden="1">
      <c r="A615" s="9" t="s">
        <v>274</v>
      </c>
      <c r="B615" s="20"/>
      <c r="C615" s="8"/>
      <c r="D615" s="8"/>
      <c r="E615" s="8"/>
      <c r="F615" s="8"/>
      <c r="G615" s="8"/>
      <c r="H615" s="8"/>
      <c r="I615" s="8"/>
      <c r="J615" s="8"/>
    </row>
    <row r="616" spans="1:10" ht="12.75" hidden="1">
      <c r="A616" s="9" t="s">
        <v>275</v>
      </c>
      <c r="B616" s="20"/>
      <c r="C616" s="8"/>
      <c r="D616" s="8"/>
      <c r="E616" s="8"/>
      <c r="F616" s="8"/>
      <c r="G616" s="8"/>
      <c r="H616" s="8"/>
      <c r="I616" s="8"/>
      <c r="J616" s="8"/>
    </row>
    <row r="617" spans="1:11" s="26" customFormat="1" ht="12.75">
      <c r="A617" s="21" t="s">
        <v>1822</v>
      </c>
      <c r="B617" s="22"/>
      <c r="C617" s="36">
        <f>C6+C36+C54+C101+C125+C151+C165+C194+C212+C241+C265+C281+C311+C322+C347+C381+C413+C432+C453+C471+C509+C530+C552+C576+C592</f>
        <v>1123</v>
      </c>
      <c r="D617" s="36">
        <f>D6+D36+D54+D101+D125+D151+D165+D194+D212+D241+D265+D281+D311+D322+D347+D381+D413+D432+D453+D471+D509+D530+D552+D576+D592</f>
        <v>3863</v>
      </c>
      <c r="E617" s="36">
        <f>E6+E36+E54+E101+E125+E151+E165+E194+E212+E241+E265+E281+E311+E322+E347+E381+E413+E432+E453+E471+E509+E530+E552+E576+E592</f>
        <v>4054</v>
      </c>
      <c r="F617" s="36">
        <f>F6+F36+F54+F101+F125+F151+F165+F194+F212+F241+F265+F281+F311+F322+F347+F381+F413+F432+F453+F471+F509+F530+F552+F576+F592</f>
        <v>932</v>
      </c>
      <c r="G617" s="36">
        <f>G6+G36+G54+G101+G125+G151+G165+G194+G212+G241+G265+G281+G311+G322+G347+G381+G413+G432+G453+G471+G509+G530+G552+G576+G592</f>
        <v>5506.94033333333</v>
      </c>
      <c r="H617" s="36">
        <f>H6+H36+H54+H101+H125+H151+H165+H194+H212+H241+H265+H281+H311+H322+H347+H381+H413+H432+H453+H471+H509+H530+H552+H576+H592</f>
        <v>10175.8044999999</v>
      </c>
      <c r="I617" s="36">
        <f>I6+I36+I54+I101+I125+I151+I165+I194+I212+I241+I265+I281+I311+I322+I347+I381+I413+I432+I453+I471+I509+I530+I552+I576+I592</f>
        <v>10452.6258333332</v>
      </c>
      <c r="J617" s="36">
        <f>J6+J36+J54+J101+J125+J151+J165+J194+J212+J241+J265+J281+J311+J322+J347+J381+J413+J432+J453+J471+J509+J530+J552+J576+J592</f>
        <v>5230.119</v>
      </c>
      <c r="K617" s="29"/>
    </row>
    <row r="618" spans="1:11" s="26" customFormat="1" ht="12.75">
      <c r="A618" s="7" t="s">
        <v>688</v>
      </c>
      <c r="B618" s="17"/>
      <c r="C618" s="34"/>
      <c r="D618" s="34"/>
      <c r="E618" s="34"/>
      <c r="F618" s="34"/>
      <c r="G618" s="34"/>
      <c r="H618" s="34"/>
      <c r="I618" s="34"/>
      <c r="J618" s="34"/>
      <c r="K618" s="29"/>
    </row>
    <row r="619" spans="1:10" ht="12.75" hidden="1">
      <c r="A619" s="9" t="s">
        <v>292</v>
      </c>
      <c r="B619" s="20"/>
      <c r="C619" s="8"/>
      <c r="D619" s="8"/>
      <c r="E619" s="8"/>
      <c r="F619" s="8"/>
      <c r="G619" s="8"/>
      <c r="H619" s="8"/>
      <c r="I619" s="8"/>
      <c r="J619" s="8"/>
    </row>
    <row r="620" spans="1:10" ht="12.75" hidden="1">
      <c r="A620" s="9" t="s">
        <v>293</v>
      </c>
      <c r="B620" s="20"/>
      <c r="C620" s="8"/>
      <c r="D620" s="8"/>
      <c r="E620" s="8"/>
      <c r="F620" s="8"/>
      <c r="G620" s="8"/>
      <c r="H620" s="8"/>
      <c r="I620" s="8"/>
      <c r="J620" s="8"/>
    </row>
    <row r="621" spans="1:10" ht="12.75" hidden="1">
      <c r="A621" s="9" t="s">
        <v>294</v>
      </c>
      <c r="B621" s="20"/>
      <c r="C621" s="8"/>
      <c r="D621" s="8"/>
      <c r="E621" s="8"/>
      <c r="F621" s="8"/>
      <c r="G621" s="8"/>
      <c r="H621" s="8"/>
      <c r="I621" s="8"/>
      <c r="J621" s="8"/>
    </row>
    <row r="622" spans="1:10" ht="12.75" hidden="1">
      <c r="A622" s="9" t="s">
        <v>295</v>
      </c>
      <c r="B622" s="20"/>
      <c r="C622" s="8"/>
      <c r="D622" s="8"/>
      <c r="E622" s="8"/>
      <c r="F622" s="8"/>
      <c r="G622" s="8"/>
      <c r="H622" s="8"/>
      <c r="I622" s="8"/>
      <c r="J622" s="8"/>
    </row>
    <row r="623" spans="1:10" ht="12.75" hidden="1">
      <c r="A623" s="9" t="s">
        <v>296</v>
      </c>
      <c r="B623" s="20"/>
      <c r="C623" s="8"/>
      <c r="D623" s="8"/>
      <c r="E623" s="8"/>
      <c r="F623" s="8"/>
      <c r="G623" s="8"/>
      <c r="H623" s="8"/>
      <c r="I623" s="8"/>
      <c r="J623" s="8"/>
    </row>
    <row r="624" spans="1:10" ht="12.75" hidden="1">
      <c r="A624" s="9" t="s">
        <v>297</v>
      </c>
      <c r="B624" s="20"/>
      <c r="C624" s="8"/>
      <c r="D624" s="8"/>
      <c r="E624" s="8"/>
      <c r="F624" s="8"/>
      <c r="G624" s="8"/>
      <c r="H624" s="8"/>
      <c r="I624" s="8"/>
      <c r="J624" s="8"/>
    </row>
    <row r="625" spans="1:10" ht="12.75" hidden="1">
      <c r="A625" s="9" t="s">
        <v>298</v>
      </c>
      <c r="B625" s="20"/>
      <c r="C625" s="8"/>
      <c r="D625" s="8"/>
      <c r="E625" s="8"/>
      <c r="F625" s="8"/>
      <c r="G625" s="8"/>
      <c r="H625" s="8"/>
      <c r="I625" s="8"/>
      <c r="J625" s="8"/>
    </row>
    <row r="626" spans="1:10" ht="12.75" hidden="1">
      <c r="A626" s="9" t="s">
        <v>299</v>
      </c>
      <c r="B626" s="20"/>
      <c r="C626" s="8"/>
      <c r="D626" s="8"/>
      <c r="E626" s="8"/>
      <c r="F626" s="8"/>
      <c r="G626" s="8"/>
      <c r="H626" s="8"/>
      <c r="I626" s="8"/>
      <c r="J626" s="8"/>
    </row>
    <row r="627" spans="1:10" ht="12.75" hidden="1">
      <c r="A627" s="9" t="s">
        <v>300</v>
      </c>
      <c r="B627" s="20"/>
      <c r="C627" s="8"/>
      <c r="D627" s="8"/>
      <c r="E627" s="8"/>
      <c r="F627" s="8"/>
      <c r="G627" s="8"/>
      <c r="H627" s="8"/>
      <c r="I627" s="8"/>
      <c r="J627" s="8"/>
    </row>
    <row r="628" spans="1:10" ht="12.75" hidden="1">
      <c r="A628" s="9" t="s">
        <v>301</v>
      </c>
      <c r="B628" s="20"/>
      <c r="C628" s="8"/>
      <c r="D628" s="8"/>
      <c r="E628" s="8"/>
      <c r="F628" s="8"/>
      <c r="G628" s="8"/>
      <c r="H628" s="8"/>
      <c r="I628" s="8"/>
      <c r="J628" s="8"/>
    </row>
    <row r="629" spans="1:10" ht="12.75" hidden="1">
      <c r="A629" s="9" t="s">
        <v>302</v>
      </c>
      <c r="B629" s="20"/>
      <c r="C629" s="8"/>
      <c r="D629" s="8"/>
      <c r="E629" s="8"/>
      <c r="F629" s="8"/>
      <c r="G629" s="8"/>
      <c r="H629" s="8"/>
      <c r="I629" s="8"/>
      <c r="J629" s="8"/>
    </row>
    <row r="630" spans="1:10" ht="12.75" hidden="1">
      <c r="A630" s="9" t="s">
        <v>303</v>
      </c>
      <c r="B630" s="20"/>
      <c r="C630" s="8"/>
      <c r="D630" s="8"/>
      <c r="E630" s="8"/>
      <c r="F630" s="8"/>
      <c r="G630" s="8"/>
      <c r="H630" s="8"/>
      <c r="I630" s="8"/>
      <c r="J630" s="8"/>
    </row>
    <row r="631" spans="1:10" ht="12.75" hidden="1">
      <c r="A631" s="9" t="s">
        <v>304</v>
      </c>
      <c r="B631" s="20"/>
      <c r="C631" s="8"/>
      <c r="D631" s="8"/>
      <c r="E631" s="8"/>
      <c r="F631" s="8"/>
      <c r="G631" s="8"/>
      <c r="H631" s="8"/>
      <c r="I631" s="8"/>
      <c r="J631" s="8"/>
    </row>
    <row r="632" spans="1:10" ht="12.75" hidden="1">
      <c r="A632" s="9" t="s">
        <v>305</v>
      </c>
      <c r="B632" s="20"/>
      <c r="C632" s="8"/>
      <c r="D632" s="8"/>
      <c r="E632" s="8"/>
      <c r="F632" s="8"/>
      <c r="G632" s="8"/>
      <c r="H632" s="8"/>
      <c r="I632" s="8"/>
      <c r="J632" s="8"/>
    </row>
    <row r="633" spans="1:10" ht="12.75" hidden="1">
      <c r="A633" s="9" t="s">
        <v>306</v>
      </c>
      <c r="B633" s="20"/>
      <c r="C633" s="8"/>
      <c r="D633" s="8"/>
      <c r="E633" s="8"/>
      <c r="F633" s="8"/>
      <c r="G633" s="8"/>
      <c r="H633" s="8"/>
      <c r="I633" s="8"/>
      <c r="J633" s="8"/>
    </row>
    <row r="634" spans="1:10" ht="12.75" hidden="1">
      <c r="A634" s="9" t="s">
        <v>307</v>
      </c>
      <c r="B634" s="20"/>
      <c r="C634" s="8"/>
      <c r="D634" s="8"/>
      <c r="E634" s="8"/>
      <c r="F634" s="8"/>
      <c r="G634" s="8"/>
      <c r="H634" s="8"/>
      <c r="I634" s="8"/>
      <c r="J634" s="8"/>
    </row>
    <row r="635" spans="1:10" ht="12.75" hidden="1">
      <c r="A635" s="9" t="s">
        <v>308</v>
      </c>
      <c r="B635" s="20"/>
      <c r="C635" s="8"/>
      <c r="D635" s="8"/>
      <c r="E635" s="8"/>
      <c r="F635" s="8"/>
      <c r="G635" s="8"/>
      <c r="H635" s="8"/>
      <c r="I635" s="8"/>
      <c r="J635" s="8"/>
    </row>
    <row r="636" spans="1:10" ht="12.75" hidden="1">
      <c r="A636" s="9" t="s">
        <v>309</v>
      </c>
      <c r="B636" s="20"/>
      <c r="C636" s="8"/>
      <c r="D636" s="8"/>
      <c r="E636" s="8"/>
      <c r="F636" s="8"/>
      <c r="G636" s="8"/>
      <c r="H636" s="8"/>
      <c r="I636" s="8"/>
      <c r="J636" s="8"/>
    </row>
    <row r="637" spans="1:10" ht="12.75" hidden="1">
      <c r="A637" s="9" t="s">
        <v>310</v>
      </c>
      <c r="B637" s="20"/>
      <c r="C637" s="8"/>
      <c r="D637" s="8"/>
      <c r="E637" s="8"/>
      <c r="F637" s="8"/>
      <c r="G637" s="8"/>
      <c r="H637" s="8"/>
      <c r="I637" s="8"/>
      <c r="J637" s="8"/>
    </row>
    <row r="638" spans="1:10" ht="12.75" hidden="1">
      <c r="A638" s="9" t="s">
        <v>311</v>
      </c>
      <c r="B638" s="20"/>
      <c r="C638" s="8"/>
      <c r="D638" s="8"/>
      <c r="E638" s="8"/>
      <c r="F638" s="8"/>
      <c r="G638" s="8"/>
      <c r="H638" s="8"/>
      <c r="I638" s="8"/>
      <c r="J638" s="8"/>
    </row>
    <row r="639" spans="1:10" ht="12.75" hidden="1">
      <c r="A639" s="9" t="s">
        <v>315</v>
      </c>
      <c r="B639" s="20"/>
      <c r="C639" s="8"/>
      <c r="D639" s="8"/>
      <c r="E639" s="8"/>
      <c r="F639" s="8"/>
      <c r="G639" s="8"/>
      <c r="H639" s="8"/>
      <c r="I639" s="8"/>
      <c r="J639" s="8"/>
    </row>
    <row r="640" spans="1:10" ht="12.75" hidden="1">
      <c r="A640" s="9" t="s">
        <v>312</v>
      </c>
      <c r="B640" s="20"/>
      <c r="C640" s="8"/>
      <c r="D640" s="8"/>
      <c r="E640" s="8"/>
      <c r="F640" s="8"/>
      <c r="G640" s="8"/>
      <c r="H640" s="8"/>
      <c r="I640" s="8"/>
      <c r="J640" s="8"/>
    </row>
    <row r="641" spans="1:10" ht="12.75" hidden="1">
      <c r="A641" s="9" t="s">
        <v>313</v>
      </c>
      <c r="B641" s="20"/>
      <c r="C641" s="8"/>
      <c r="D641" s="8"/>
      <c r="E641" s="8"/>
      <c r="F641" s="8"/>
      <c r="G641" s="8"/>
      <c r="H641" s="8"/>
      <c r="I641" s="8"/>
      <c r="J641" s="8"/>
    </row>
    <row r="642" spans="1:10" ht="12.75" hidden="1">
      <c r="A642" s="9" t="s">
        <v>314</v>
      </c>
      <c r="B642" s="20"/>
      <c r="C642" s="8"/>
      <c r="D642" s="8"/>
      <c r="E642" s="8"/>
      <c r="F642" s="8"/>
      <c r="G642" s="8"/>
      <c r="H642" s="8"/>
      <c r="I642" s="8"/>
      <c r="J642" s="8"/>
    </row>
    <row r="643" spans="1:11" s="26" customFormat="1" ht="12.75">
      <c r="A643" s="21" t="s">
        <v>1822</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689</v>
      </c>
      <c r="B644" s="17"/>
      <c r="C644" s="34"/>
      <c r="D644" s="34"/>
      <c r="E644" s="34"/>
      <c r="F644" s="34"/>
      <c r="G644" s="34"/>
      <c r="H644" s="34"/>
      <c r="I644" s="34"/>
      <c r="J644" s="34"/>
      <c r="K644" s="29"/>
    </row>
    <row r="645" spans="1:10" ht="12.75" hidden="1">
      <c r="A645" s="9" t="s">
        <v>317</v>
      </c>
      <c r="B645" s="20"/>
      <c r="C645" s="8"/>
      <c r="D645" s="8"/>
      <c r="E645" s="8"/>
      <c r="F645" s="8"/>
      <c r="G645" s="8"/>
      <c r="H645" s="8"/>
      <c r="I645" s="8"/>
      <c r="J645" s="8"/>
    </row>
    <row r="646" spans="1:10" ht="12.75" hidden="1">
      <c r="A646" s="9" t="s">
        <v>318</v>
      </c>
      <c r="B646" s="20"/>
      <c r="C646" s="8"/>
      <c r="D646" s="8"/>
      <c r="E646" s="8"/>
      <c r="F646" s="8"/>
      <c r="G646" s="8"/>
      <c r="H646" s="8"/>
      <c r="I646" s="8"/>
      <c r="J646" s="8"/>
    </row>
    <row r="647" spans="1:10" ht="12.75" hidden="1">
      <c r="A647" s="9" t="s">
        <v>319</v>
      </c>
      <c r="B647" s="20"/>
      <c r="C647" s="8"/>
      <c r="D647" s="8"/>
      <c r="E647" s="8"/>
      <c r="F647" s="8"/>
      <c r="G647" s="8"/>
      <c r="H647" s="8"/>
      <c r="I647" s="8"/>
      <c r="J647" s="8"/>
    </row>
    <row r="648" spans="1:11" s="26" customFormat="1" ht="12.75" hidden="1">
      <c r="A648" s="9" t="s">
        <v>320</v>
      </c>
      <c r="B648" s="20"/>
      <c r="C648" s="8"/>
      <c r="D648" s="8"/>
      <c r="E648" s="8"/>
      <c r="F648" s="8"/>
      <c r="G648" s="8"/>
      <c r="H648" s="8"/>
      <c r="I648" s="8"/>
      <c r="J648" s="8"/>
      <c r="K648" s="32"/>
    </row>
    <row r="649" spans="1:11" s="26" customFormat="1" ht="12.75" hidden="1">
      <c r="A649" s="9" t="s">
        <v>321</v>
      </c>
      <c r="B649" s="20"/>
      <c r="C649" s="8"/>
      <c r="D649" s="8"/>
      <c r="E649" s="8"/>
      <c r="F649" s="8"/>
      <c r="G649" s="8"/>
      <c r="H649" s="8"/>
      <c r="I649" s="8"/>
      <c r="J649" s="8"/>
      <c r="K649" s="32"/>
    </row>
    <row r="650" spans="1:10" ht="12.75" hidden="1">
      <c r="A650" s="9" t="s">
        <v>322</v>
      </c>
      <c r="B650" s="20"/>
      <c r="C650" s="8"/>
      <c r="D650" s="8"/>
      <c r="E650" s="8"/>
      <c r="F650" s="8"/>
      <c r="G650" s="8"/>
      <c r="H650" s="8"/>
      <c r="I650" s="8"/>
      <c r="J650" s="8"/>
    </row>
    <row r="651" spans="1:10" ht="12.75" hidden="1">
      <c r="A651" s="9" t="s">
        <v>323</v>
      </c>
      <c r="B651" s="20"/>
      <c r="C651" s="8"/>
      <c r="D651" s="8"/>
      <c r="E651" s="8"/>
      <c r="F651" s="8"/>
      <c r="G651" s="8"/>
      <c r="H651" s="8"/>
      <c r="I651" s="8"/>
      <c r="J651" s="8"/>
    </row>
    <row r="652" spans="1:10" ht="12.75" hidden="1">
      <c r="A652" s="9" t="s">
        <v>324</v>
      </c>
      <c r="B652" s="20"/>
      <c r="C652" s="8"/>
      <c r="D652" s="8"/>
      <c r="E652" s="8"/>
      <c r="F652" s="8"/>
      <c r="G652" s="8"/>
      <c r="H652" s="8"/>
      <c r="I652" s="8"/>
      <c r="J652" s="8"/>
    </row>
    <row r="653" spans="1:11" s="26" customFormat="1" ht="12.75" hidden="1">
      <c r="A653" s="9" t="s">
        <v>325</v>
      </c>
      <c r="B653" s="20"/>
      <c r="C653" s="8"/>
      <c r="D653" s="8"/>
      <c r="E653" s="8"/>
      <c r="F653" s="8"/>
      <c r="G653" s="8"/>
      <c r="H653" s="8"/>
      <c r="I653" s="8"/>
      <c r="J653" s="8"/>
      <c r="K653" s="32"/>
    </row>
    <row r="654" spans="1:11" s="26" customFormat="1" ht="12.75" hidden="1">
      <c r="A654" s="9" t="s">
        <v>326</v>
      </c>
      <c r="B654" s="20"/>
      <c r="C654" s="8"/>
      <c r="D654" s="8"/>
      <c r="E654" s="8"/>
      <c r="F654" s="8"/>
      <c r="G654" s="8"/>
      <c r="H654" s="8"/>
      <c r="I654" s="8"/>
      <c r="J654" s="8"/>
      <c r="K654" s="32"/>
    </row>
    <row r="655" spans="1:10" ht="12.75" hidden="1">
      <c r="A655" s="9" t="s">
        <v>327</v>
      </c>
      <c r="B655" s="20"/>
      <c r="C655" s="8"/>
      <c r="D655" s="8"/>
      <c r="E655" s="8"/>
      <c r="F655" s="8"/>
      <c r="G655" s="8"/>
      <c r="H655" s="8"/>
      <c r="I655" s="8"/>
      <c r="J655" s="8"/>
    </row>
    <row r="656" spans="1:10" ht="12.75" hidden="1">
      <c r="A656" s="9" t="s">
        <v>328</v>
      </c>
      <c r="B656" s="20"/>
      <c r="C656" s="8"/>
      <c r="D656" s="8"/>
      <c r="E656" s="8"/>
      <c r="F656" s="8"/>
      <c r="G656" s="8"/>
      <c r="H656" s="8"/>
      <c r="I656" s="8"/>
      <c r="J656" s="8"/>
    </row>
    <row r="657" spans="1:10" ht="12.75" hidden="1">
      <c r="A657" s="9" t="s">
        <v>329</v>
      </c>
      <c r="B657" s="20"/>
      <c r="C657" s="8"/>
      <c r="D657" s="8"/>
      <c r="E657" s="8"/>
      <c r="F657" s="8"/>
      <c r="G657" s="8"/>
      <c r="H657" s="8"/>
      <c r="I657" s="8"/>
      <c r="J657" s="8"/>
    </row>
    <row r="658" spans="1:11" s="26" customFormat="1" ht="12.75" hidden="1">
      <c r="A658" s="9" t="s">
        <v>330</v>
      </c>
      <c r="B658" s="20"/>
      <c r="C658" s="8"/>
      <c r="D658" s="8"/>
      <c r="E658" s="8"/>
      <c r="F658" s="8"/>
      <c r="G658" s="8"/>
      <c r="H658" s="8"/>
      <c r="I658" s="8"/>
      <c r="J658" s="8"/>
      <c r="K658" s="32"/>
    </row>
    <row r="659" spans="1:11" s="26" customFormat="1" ht="12.75" hidden="1">
      <c r="A659" s="9" t="s">
        <v>331</v>
      </c>
      <c r="B659" s="20"/>
      <c r="C659" s="8"/>
      <c r="D659" s="8"/>
      <c r="E659" s="8"/>
      <c r="F659" s="8"/>
      <c r="G659" s="8"/>
      <c r="H659" s="8"/>
      <c r="I659" s="8"/>
      <c r="J659" s="8"/>
      <c r="K659" s="32"/>
    </row>
    <row r="660" spans="1:10" ht="12.75" hidden="1">
      <c r="A660" s="9" t="s">
        <v>332</v>
      </c>
      <c r="B660" s="20"/>
      <c r="C660" s="8"/>
      <c r="D660" s="8"/>
      <c r="E660" s="8"/>
      <c r="F660" s="8"/>
      <c r="G660" s="8"/>
      <c r="H660" s="8"/>
      <c r="I660" s="8"/>
      <c r="J660" s="8"/>
    </row>
    <row r="661" spans="1:10" ht="12.75" hidden="1">
      <c r="A661" s="9" t="s">
        <v>333</v>
      </c>
      <c r="B661" s="20"/>
      <c r="C661" s="8"/>
      <c r="D661" s="8"/>
      <c r="E661" s="8"/>
      <c r="F661" s="8"/>
      <c r="G661" s="8"/>
      <c r="H661" s="8"/>
      <c r="I661" s="8"/>
      <c r="J661" s="8"/>
    </row>
    <row r="662" spans="1:10" ht="12.75" hidden="1">
      <c r="A662" s="9" t="s">
        <v>334</v>
      </c>
      <c r="B662" s="20"/>
      <c r="C662" s="8"/>
      <c r="D662" s="8"/>
      <c r="E662" s="8"/>
      <c r="F662" s="8"/>
      <c r="G662" s="8"/>
      <c r="H662" s="8"/>
      <c r="I662" s="8"/>
      <c r="J662" s="8"/>
    </row>
    <row r="663" spans="1:11" s="26" customFormat="1" ht="12.75" hidden="1">
      <c r="A663" s="9" t="s">
        <v>335</v>
      </c>
      <c r="B663" s="20"/>
      <c r="C663" s="8"/>
      <c r="D663" s="8"/>
      <c r="E663" s="8"/>
      <c r="F663" s="8"/>
      <c r="G663" s="8"/>
      <c r="H663" s="8"/>
      <c r="I663" s="8"/>
      <c r="J663" s="8"/>
      <c r="K663" s="32"/>
    </row>
    <row r="664" spans="1:11" s="26" customFormat="1" ht="12.75" hidden="1">
      <c r="A664" s="9" t="s">
        <v>336</v>
      </c>
      <c r="B664" s="20"/>
      <c r="C664" s="8"/>
      <c r="D664" s="8"/>
      <c r="E664" s="8"/>
      <c r="F664" s="8"/>
      <c r="G664" s="8"/>
      <c r="H664" s="8"/>
      <c r="I664" s="8"/>
      <c r="J664" s="8"/>
      <c r="K664" s="32"/>
    </row>
    <row r="665" spans="1:10" ht="12.75" hidden="1">
      <c r="A665" s="9" t="s">
        <v>337</v>
      </c>
      <c r="B665" s="20"/>
      <c r="C665" s="8"/>
      <c r="D665" s="8"/>
      <c r="E665" s="8"/>
      <c r="F665" s="8"/>
      <c r="G665" s="8"/>
      <c r="H665" s="8"/>
      <c r="I665" s="8"/>
      <c r="J665" s="8"/>
    </row>
    <row r="666" spans="1:10" ht="12.75" hidden="1">
      <c r="A666" s="9" t="s">
        <v>338</v>
      </c>
      <c r="B666" s="20"/>
      <c r="C666" s="8"/>
      <c r="D666" s="8"/>
      <c r="E666" s="8"/>
      <c r="F666" s="8"/>
      <c r="G666" s="8"/>
      <c r="H666" s="8"/>
      <c r="I666" s="8"/>
      <c r="J666" s="8"/>
    </row>
    <row r="667" spans="1:10" ht="12.75" hidden="1">
      <c r="A667" s="9" t="s">
        <v>339</v>
      </c>
      <c r="B667" s="20"/>
      <c r="C667" s="8"/>
      <c r="D667" s="8"/>
      <c r="E667" s="8"/>
      <c r="F667" s="8"/>
      <c r="G667" s="8"/>
      <c r="H667" s="8"/>
      <c r="I667" s="8"/>
      <c r="J667" s="8"/>
    </row>
    <row r="668" spans="1:10" ht="12.75" hidden="1">
      <c r="A668" s="9" t="s">
        <v>340</v>
      </c>
      <c r="B668" s="20"/>
      <c r="C668" s="8"/>
      <c r="D668" s="8"/>
      <c r="E668" s="8"/>
      <c r="F668" s="8"/>
      <c r="G668" s="8"/>
      <c r="H668" s="8"/>
      <c r="I668" s="8"/>
      <c r="J668" s="8"/>
    </row>
    <row r="669" spans="1:10" ht="12.75" hidden="1">
      <c r="A669" s="9" t="s">
        <v>341</v>
      </c>
      <c r="B669" s="20"/>
      <c r="C669" s="8"/>
      <c r="D669" s="8"/>
      <c r="E669" s="8"/>
      <c r="F669" s="8"/>
      <c r="G669" s="8"/>
      <c r="H669" s="8"/>
      <c r="I669" s="8"/>
      <c r="J669" s="8"/>
    </row>
    <row r="670" spans="1:11" ht="12.75">
      <c r="A670" s="21" t="s">
        <v>1822</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690</v>
      </c>
      <c r="B671" s="17"/>
      <c r="C671" s="34"/>
      <c r="D671" s="34"/>
      <c r="E671" s="34"/>
      <c r="F671" s="34"/>
      <c r="G671" s="34"/>
      <c r="H671" s="34"/>
      <c r="I671" s="34"/>
      <c r="J671" s="34"/>
      <c r="K671" s="29"/>
    </row>
    <row r="672" spans="1:10" ht="12.75" hidden="1">
      <c r="A672" s="9" t="s">
        <v>342</v>
      </c>
      <c r="B672" s="20"/>
      <c r="C672" s="8"/>
      <c r="D672" s="8"/>
      <c r="E672" s="8"/>
      <c r="F672" s="8"/>
      <c r="G672" s="8"/>
      <c r="H672" s="8"/>
      <c r="I672" s="8"/>
      <c r="J672" s="8"/>
    </row>
    <row r="673" spans="1:10" ht="12.75" hidden="1">
      <c r="A673" s="9" t="s">
        <v>343</v>
      </c>
      <c r="B673" s="20"/>
      <c r="C673" s="8"/>
      <c r="D673" s="8"/>
      <c r="E673" s="8"/>
      <c r="F673" s="8"/>
      <c r="G673" s="8"/>
      <c r="H673" s="8"/>
      <c r="I673" s="8"/>
      <c r="J673" s="8"/>
    </row>
    <row r="674" spans="1:10" ht="12.75" hidden="1">
      <c r="A674" s="9" t="s">
        <v>344</v>
      </c>
      <c r="B674" s="20"/>
      <c r="C674" s="8"/>
      <c r="D674" s="8"/>
      <c r="E674" s="8"/>
      <c r="F674" s="8"/>
      <c r="G674" s="8"/>
      <c r="H674" s="8"/>
      <c r="I674" s="8"/>
      <c r="J674" s="8"/>
    </row>
    <row r="675" spans="1:10" ht="12.75" hidden="1">
      <c r="A675" s="9" t="s">
        <v>345</v>
      </c>
      <c r="B675" s="20"/>
      <c r="C675" s="8"/>
      <c r="D675" s="8"/>
      <c r="E675" s="8"/>
      <c r="F675" s="8"/>
      <c r="G675" s="8"/>
      <c r="H675" s="8"/>
      <c r="I675" s="8"/>
      <c r="J675" s="8"/>
    </row>
    <row r="676" spans="1:10" ht="12.75" hidden="1">
      <c r="A676" s="9" t="s">
        <v>346</v>
      </c>
      <c r="B676" s="20"/>
      <c r="C676" s="8"/>
      <c r="D676" s="8"/>
      <c r="E676" s="8"/>
      <c r="F676" s="8"/>
      <c r="G676" s="8"/>
      <c r="H676" s="8"/>
      <c r="I676" s="8"/>
      <c r="J676" s="8"/>
    </row>
    <row r="677" spans="1:10" ht="12.75" hidden="1">
      <c r="A677" s="9" t="s">
        <v>347</v>
      </c>
      <c r="B677" s="20"/>
      <c r="C677" s="8"/>
      <c r="D677" s="8"/>
      <c r="E677" s="8"/>
      <c r="F677" s="8"/>
      <c r="G677" s="8"/>
      <c r="H677" s="8"/>
      <c r="I677" s="8"/>
      <c r="J677" s="8"/>
    </row>
    <row r="678" spans="1:10" ht="12.75" hidden="1">
      <c r="A678" s="9" t="s">
        <v>348</v>
      </c>
      <c r="B678" s="20"/>
      <c r="C678" s="8"/>
      <c r="D678" s="8"/>
      <c r="E678" s="8"/>
      <c r="F678" s="8"/>
      <c r="G678" s="8"/>
      <c r="H678" s="8"/>
      <c r="I678" s="8"/>
      <c r="J678" s="8"/>
    </row>
    <row r="679" spans="1:11" ht="12.75">
      <c r="A679" s="21" t="s">
        <v>1822</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691</v>
      </c>
      <c r="B680" s="17"/>
      <c r="C680" s="34"/>
      <c r="D680" s="34"/>
      <c r="E680" s="34"/>
      <c r="F680" s="34"/>
      <c r="G680" s="34"/>
      <c r="H680" s="34"/>
      <c r="I680" s="34"/>
      <c r="J680" s="34"/>
      <c r="K680" s="29"/>
    </row>
    <row r="681" spans="1:10" ht="12.75" hidden="1">
      <c r="A681" s="9" t="s">
        <v>349</v>
      </c>
      <c r="B681" s="20"/>
      <c r="C681" s="8"/>
      <c r="D681" s="8"/>
      <c r="E681" s="8"/>
      <c r="F681" s="8"/>
      <c r="G681" s="8"/>
      <c r="H681" s="8"/>
      <c r="I681" s="8"/>
      <c r="J681" s="8"/>
    </row>
    <row r="682" spans="1:10" ht="12.75" hidden="1">
      <c r="A682" s="9" t="s">
        <v>350</v>
      </c>
      <c r="B682" s="20"/>
      <c r="C682" s="8"/>
      <c r="D682" s="8"/>
      <c r="E682" s="8"/>
      <c r="F682" s="8"/>
      <c r="G682" s="8"/>
      <c r="H682" s="8"/>
      <c r="I682" s="8"/>
      <c r="J682" s="8"/>
    </row>
    <row r="683" spans="1:10" ht="12.75" hidden="1">
      <c r="A683" s="9" t="s">
        <v>351</v>
      </c>
      <c r="B683" s="20"/>
      <c r="C683" s="8"/>
      <c r="D683" s="8"/>
      <c r="E683" s="8"/>
      <c r="F683" s="8"/>
      <c r="G683" s="8"/>
      <c r="H683" s="8"/>
      <c r="I683" s="8"/>
      <c r="J683" s="8"/>
    </row>
    <row r="684" spans="1:10" ht="12.75" hidden="1">
      <c r="A684" s="9" t="s">
        <v>352</v>
      </c>
      <c r="B684" s="20"/>
      <c r="C684" s="8"/>
      <c r="D684" s="8"/>
      <c r="E684" s="8"/>
      <c r="F684" s="8"/>
      <c r="G684" s="8"/>
      <c r="H684" s="8"/>
      <c r="I684" s="8"/>
      <c r="J684" s="8"/>
    </row>
    <row r="685" spans="1:10" ht="12.75" hidden="1">
      <c r="A685" s="9" t="s">
        <v>353</v>
      </c>
      <c r="B685" s="20"/>
      <c r="C685" s="8"/>
      <c r="D685" s="8"/>
      <c r="E685" s="8"/>
      <c r="F685" s="8"/>
      <c r="G685" s="8"/>
      <c r="H685" s="8"/>
      <c r="I685" s="8"/>
      <c r="J685" s="8"/>
    </row>
    <row r="686" spans="1:10" ht="12.75" hidden="1">
      <c r="A686" s="9" t="s">
        <v>354</v>
      </c>
      <c r="B686" s="20"/>
      <c r="C686" s="8"/>
      <c r="D686" s="8"/>
      <c r="E686" s="8"/>
      <c r="F686" s="8"/>
      <c r="G686" s="8"/>
      <c r="H686" s="8"/>
      <c r="I686" s="8"/>
      <c r="J686" s="8"/>
    </row>
    <row r="687" spans="1:10" ht="12.75" hidden="1">
      <c r="A687" s="9" t="s">
        <v>355</v>
      </c>
      <c r="B687" s="20"/>
      <c r="C687" s="8"/>
      <c r="D687" s="8"/>
      <c r="E687" s="8"/>
      <c r="F687" s="8"/>
      <c r="G687" s="8"/>
      <c r="H687" s="8"/>
      <c r="I687" s="8"/>
      <c r="J687" s="8"/>
    </row>
    <row r="688" spans="1:10" ht="12.75" hidden="1">
      <c r="A688" s="9" t="s">
        <v>356</v>
      </c>
      <c r="B688" s="20"/>
      <c r="C688" s="8"/>
      <c r="D688" s="8"/>
      <c r="E688" s="8"/>
      <c r="F688" s="8"/>
      <c r="G688" s="8"/>
      <c r="H688" s="8"/>
      <c r="I688" s="8"/>
      <c r="J688" s="8"/>
    </row>
    <row r="689" spans="1:10" ht="12.75" hidden="1">
      <c r="A689" s="9" t="s">
        <v>357</v>
      </c>
      <c r="B689" s="20"/>
      <c r="C689" s="8"/>
      <c r="D689" s="8"/>
      <c r="E689" s="8"/>
      <c r="F689" s="8"/>
      <c r="G689" s="8"/>
      <c r="H689" s="8"/>
      <c r="I689" s="8"/>
      <c r="J689" s="8"/>
    </row>
    <row r="690" spans="1:10" ht="12.75" hidden="1">
      <c r="A690" s="9" t="s">
        <v>358</v>
      </c>
      <c r="B690" s="20"/>
      <c r="C690" s="8"/>
      <c r="D690" s="8"/>
      <c r="E690" s="8"/>
      <c r="F690" s="8"/>
      <c r="G690" s="8"/>
      <c r="H690" s="8"/>
      <c r="I690" s="8"/>
      <c r="J690" s="8"/>
    </row>
    <row r="691" spans="1:10" ht="12.75" hidden="1">
      <c r="A691" s="9" t="s">
        <v>359</v>
      </c>
      <c r="B691" s="20"/>
      <c r="C691" s="8"/>
      <c r="D691" s="8"/>
      <c r="E691" s="8"/>
      <c r="F691" s="8"/>
      <c r="G691" s="8"/>
      <c r="H691" s="8"/>
      <c r="I691" s="8"/>
      <c r="J691" s="8"/>
    </row>
    <row r="692" spans="1:10" ht="12.75" hidden="1">
      <c r="A692" s="9" t="s">
        <v>360</v>
      </c>
      <c r="B692" s="20"/>
      <c r="C692" s="8"/>
      <c r="D692" s="8"/>
      <c r="E692" s="8"/>
      <c r="F692" s="8"/>
      <c r="G692" s="8"/>
      <c r="H692" s="8"/>
      <c r="I692" s="8"/>
      <c r="J692" s="8"/>
    </row>
    <row r="693" spans="1:10" ht="12.75" hidden="1">
      <c r="A693" s="9" t="s">
        <v>361</v>
      </c>
      <c r="B693" s="20"/>
      <c r="C693" s="8"/>
      <c r="D693" s="8"/>
      <c r="E693" s="8"/>
      <c r="F693" s="8"/>
      <c r="G693" s="8"/>
      <c r="H693" s="8"/>
      <c r="I693" s="8"/>
      <c r="J693" s="8"/>
    </row>
    <row r="694" spans="1:10" ht="12.75" hidden="1">
      <c r="A694" s="9" t="s">
        <v>362</v>
      </c>
      <c r="B694" s="20"/>
      <c r="C694" s="8"/>
      <c r="D694" s="8"/>
      <c r="E694" s="8"/>
      <c r="F694" s="8"/>
      <c r="G694" s="8"/>
      <c r="H694" s="8"/>
      <c r="I694" s="8"/>
      <c r="J694" s="8"/>
    </row>
    <row r="695" spans="1:10" ht="12.75" hidden="1">
      <c r="A695" s="9" t="s">
        <v>363</v>
      </c>
      <c r="B695" s="20"/>
      <c r="C695" s="8"/>
      <c r="D695" s="8"/>
      <c r="E695" s="8"/>
      <c r="F695" s="8"/>
      <c r="G695" s="8"/>
      <c r="H695" s="8"/>
      <c r="I695" s="8"/>
      <c r="J695" s="8"/>
    </row>
    <row r="696" spans="1:10" ht="12.75" hidden="1">
      <c r="A696" s="9" t="s">
        <v>364</v>
      </c>
      <c r="B696" s="20"/>
      <c r="C696" s="8"/>
      <c r="D696" s="8"/>
      <c r="E696" s="8"/>
      <c r="F696" s="8"/>
      <c r="G696" s="8"/>
      <c r="H696" s="8"/>
      <c r="I696" s="8"/>
      <c r="J696" s="8"/>
    </row>
    <row r="697" spans="1:10" ht="12.75" hidden="1">
      <c r="A697" s="9" t="s">
        <v>365</v>
      </c>
      <c r="B697" s="20"/>
      <c r="C697" s="8"/>
      <c r="D697" s="8"/>
      <c r="E697" s="8"/>
      <c r="F697" s="8"/>
      <c r="G697" s="8"/>
      <c r="H697" s="8"/>
      <c r="I697" s="8"/>
      <c r="J697" s="8"/>
    </row>
    <row r="698" spans="1:10" ht="12.75" hidden="1">
      <c r="A698" s="9" t="s">
        <v>366</v>
      </c>
      <c r="B698" s="20"/>
      <c r="C698" s="8"/>
      <c r="D698" s="8"/>
      <c r="E698" s="8"/>
      <c r="F698" s="8"/>
      <c r="G698" s="8"/>
      <c r="H698" s="8"/>
      <c r="I698" s="8"/>
      <c r="J698" s="8"/>
    </row>
    <row r="699" spans="1:10" ht="12.75" hidden="1">
      <c r="A699" s="9" t="s">
        <v>367</v>
      </c>
      <c r="B699" s="20"/>
      <c r="C699" s="8"/>
      <c r="D699" s="8"/>
      <c r="E699" s="8"/>
      <c r="F699" s="8"/>
      <c r="G699" s="8"/>
      <c r="H699" s="8"/>
      <c r="I699" s="8"/>
      <c r="J699" s="8"/>
    </row>
    <row r="700" spans="1:10" ht="12.75" hidden="1">
      <c r="A700" s="9" t="s">
        <v>368</v>
      </c>
      <c r="B700" s="20"/>
      <c r="C700" s="8"/>
      <c r="D700" s="8"/>
      <c r="E700" s="8"/>
      <c r="F700" s="8"/>
      <c r="G700" s="8"/>
      <c r="H700" s="8"/>
      <c r="I700" s="8"/>
      <c r="J700" s="8"/>
    </row>
    <row r="701" spans="1:10" ht="12.75" hidden="1">
      <c r="A701" s="9" t="s">
        <v>369</v>
      </c>
      <c r="B701" s="20"/>
      <c r="C701" s="8"/>
      <c r="D701" s="8"/>
      <c r="E701" s="8"/>
      <c r="F701" s="8"/>
      <c r="G701" s="8"/>
      <c r="H701" s="8"/>
      <c r="I701" s="8"/>
      <c r="J701" s="8"/>
    </row>
    <row r="702" spans="1:10" ht="12.75" hidden="1">
      <c r="A702" s="9" t="s">
        <v>370</v>
      </c>
      <c r="B702" s="20"/>
      <c r="C702" s="8"/>
      <c r="D702" s="8"/>
      <c r="E702" s="8"/>
      <c r="F702" s="8"/>
      <c r="G702" s="8"/>
      <c r="H702" s="8"/>
      <c r="I702" s="8"/>
      <c r="J702" s="8"/>
    </row>
    <row r="703" spans="1:10" ht="12.75" hidden="1">
      <c r="A703" s="9" t="s">
        <v>371</v>
      </c>
      <c r="B703" s="20"/>
      <c r="C703" s="8"/>
      <c r="D703" s="8"/>
      <c r="E703" s="8"/>
      <c r="F703" s="8"/>
      <c r="G703" s="8"/>
      <c r="H703" s="8"/>
      <c r="I703" s="8"/>
      <c r="J703" s="8"/>
    </row>
    <row r="704" spans="1:10" ht="12.75" hidden="1">
      <c r="A704" s="9" t="s">
        <v>372</v>
      </c>
      <c r="B704" s="20"/>
      <c r="C704" s="8"/>
      <c r="D704" s="8"/>
      <c r="E704" s="8"/>
      <c r="F704" s="8"/>
      <c r="G704" s="8"/>
      <c r="H704" s="8"/>
      <c r="I704" s="8"/>
      <c r="J704" s="8"/>
    </row>
    <row r="705" spans="1:10" ht="12.75" hidden="1">
      <c r="A705" s="9" t="s">
        <v>373</v>
      </c>
      <c r="B705" s="20"/>
      <c r="C705" s="8"/>
      <c r="D705" s="8"/>
      <c r="E705" s="8"/>
      <c r="F705" s="8"/>
      <c r="G705" s="8"/>
      <c r="H705" s="8"/>
      <c r="I705" s="8"/>
      <c r="J705" s="8"/>
    </row>
    <row r="706" spans="1:11" ht="12.75">
      <c r="A706" s="21" t="s">
        <v>1822</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692</v>
      </c>
      <c r="B707" s="17"/>
      <c r="C707" s="34"/>
      <c r="D707" s="34"/>
      <c r="E707" s="34"/>
      <c r="F707" s="34"/>
      <c r="G707" s="34"/>
      <c r="H707" s="34"/>
      <c r="I707" s="34"/>
      <c r="J707" s="34"/>
      <c r="K707" s="29"/>
    </row>
    <row r="708" spans="1:10" ht="12.75" hidden="1">
      <c r="A708" s="9" t="s">
        <v>374</v>
      </c>
      <c r="B708" s="20"/>
      <c r="C708" s="8"/>
      <c r="D708" s="8"/>
      <c r="E708" s="8"/>
      <c r="F708" s="8"/>
      <c r="G708" s="8"/>
      <c r="H708" s="8"/>
      <c r="I708" s="8"/>
      <c r="J708" s="8"/>
    </row>
    <row r="709" spans="1:10" ht="12.75" hidden="1">
      <c r="A709" s="9" t="s">
        <v>375</v>
      </c>
      <c r="B709" s="20"/>
      <c r="C709" s="8"/>
      <c r="D709" s="8"/>
      <c r="E709" s="8"/>
      <c r="F709" s="8"/>
      <c r="G709" s="8"/>
      <c r="H709" s="8"/>
      <c r="I709" s="8"/>
      <c r="J709" s="8"/>
    </row>
    <row r="710" spans="1:10" ht="12.75" hidden="1">
      <c r="A710" s="9" t="s">
        <v>376</v>
      </c>
      <c r="B710" s="20"/>
      <c r="C710" s="8"/>
      <c r="D710" s="8"/>
      <c r="E710" s="8"/>
      <c r="F710" s="8"/>
      <c r="G710" s="8"/>
      <c r="H710" s="8"/>
      <c r="I710" s="8"/>
      <c r="J710" s="8"/>
    </row>
    <row r="711" spans="1:10" ht="12.75" hidden="1">
      <c r="A711" s="9" t="s">
        <v>377</v>
      </c>
      <c r="B711" s="20"/>
      <c r="C711" s="8"/>
      <c r="D711" s="8"/>
      <c r="E711" s="8"/>
      <c r="F711" s="8"/>
      <c r="G711" s="8"/>
      <c r="H711" s="8"/>
      <c r="I711" s="8"/>
      <c r="J711" s="8"/>
    </row>
    <row r="712" spans="1:10" ht="12.75" hidden="1">
      <c r="A712" s="9" t="s">
        <v>378</v>
      </c>
      <c r="B712" s="20"/>
      <c r="C712" s="8"/>
      <c r="D712" s="8"/>
      <c r="E712" s="8"/>
      <c r="F712" s="8"/>
      <c r="G712" s="8"/>
      <c r="H712" s="8"/>
      <c r="I712" s="8"/>
      <c r="J712" s="8"/>
    </row>
    <row r="713" spans="1:10" ht="12.75" hidden="1">
      <c r="A713" s="9" t="s">
        <v>379</v>
      </c>
      <c r="B713" s="20"/>
      <c r="C713" s="8"/>
      <c r="D713" s="8"/>
      <c r="E713" s="8"/>
      <c r="F713" s="8"/>
      <c r="G713" s="8"/>
      <c r="H713" s="8"/>
      <c r="I713" s="8"/>
      <c r="J713" s="8"/>
    </row>
    <row r="714" spans="1:11" ht="12.75">
      <c r="A714" s="21" t="s">
        <v>1822</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693</v>
      </c>
      <c r="B715" s="17"/>
      <c r="C715" s="34">
        <f>C617+C643+C670+C679+C706+C714</f>
        <v>1123</v>
      </c>
      <c r="D715" s="34">
        <f aca="true" t="shared" si="1" ref="D715:I715">D617+D643+D670+D679+D706+D714</f>
        <v>3863</v>
      </c>
      <c r="E715" s="34">
        <f t="shared" si="1"/>
        <v>4054</v>
      </c>
      <c r="F715" s="34">
        <f t="shared" si="1"/>
        <v>932</v>
      </c>
      <c r="G715" s="34">
        <f t="shared" si="1"/>
        <v>5506.94033333333</v>
      </c>
      <c r="H715" s="34">
        <f t="shared" si="1"/>
        <v>10175.8044999999</v>
      </c>
      <c r="I715" s="34">
        <f t="shared" si="1"/>
        <v>10452.6258333332</v>
      </c>
      <c r="J715" s="34">
        <f>J617+J643+J670+J679+J706+J714</f>
        <v>5230.119</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alignWithMargins="0">
    <oddFooter>&amp;LBD80D440&amp;C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dcterms:created xsi:type="dcterms:W3CDTF">2021-01-22T06:15:46Z</dcterms:created>
  <dcterms:modified xsi:type="dcterms:W3CDTF">2023-01-25T09:43:28Z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справ_00129_4.2022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BD80D440</vt:lpwstr>
  </property>
  <property fmtid="{D5CDD505-2E9C-101B-9397-08002B2CF9AE}" pid="10" name="Підрозд">
    <vt:lpwstr>Гайсинський районний суд Вінницької області</vt:lpwstr>
  </property>
  <property fmtid="{D5CDD505-2E9C-101B-9397-08002B2CF9AE}" pid="11" name="ПідрозділDB">
    <vt:i4>0</vt:i4>
  </property>
  <property fmtid="{D5CDD505-2E9C-101B-9397-08002B2CF9AE}" pid="12" name="Підрозділ">
    <vt:i4>309</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18662F70</vt:lpwstr>
  </property>
  <property fmtid="{D5CDD505-2E9C-101B-9397-08002B2CF9AE}" pid="17" name="Версія ">
    <vt:lpwstr>3.29.0.1578</vt:lpwstr>
  </property>
</Properties>
</file>